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61A" sheetId="1" r:id="rId1"/>
  </sheets>
  <definedNames>
    <definedName name="AUTRESVINS">'161A'!$H$23:$H$121</definedName>
    <definedName name="_xlnm.Print_Titles" localSheetId="0">'161A'!$19:$24</definedName>
    <definedName name="TITRE">'161A'!$A$1:$K$17</definedName>
    <definedName name="TOT">'161A'!#REF!</definedName>
    <definedName name="TOTALTOTAL">'161A'!$K$23:$K$121</definedName>
    <definedName name="TOTALVAOC">'161A'!$E$23:$E$121</definedName>
    <definedName name="TOTAOC">'161A'!#REF!</definedName>
    <definedName name="TOTAU">'161A'!#REF!</definedName>
    <definedName name="TOTCID">'161A'!#REF!</definedName>
    <definedName name="TOTDIS">'161A'!#REF!</definedName>
    <definedName name="_xlnm.Print_Area" localSheetId="0">'161A'!$A$1:$M$130</definedName>
  </definedNames>
  <calcPr fullCalcOnLoad="1"/>
</workbook>
</file>

<file path=xl/sharedStrings.xml><?xml version="1.0" encoding="utf-8"?>
<sst xmlns="http://schemas.openxmlformats.org/spreadsheetml/2006/main" count="127" uniqueCount="121">
  <si>
    <t xml:space="preserve">MINISTERE DES FINANCES  </t>
  </si>
  <si>
    <t xml:space="preserve">        ET DES COMPTES PUBLICS</t>
  </si>
  <si>
    <t>DIRECTION GENERALE DES DOUANES ET DROITS INDIRECTS</t>
  </si>
  <si>
    <t xml:space="preserve">SOUS-DIRECTION DES DROITS INDIRECTS </t>
  </si>
  <si>
    <t>STATISTIQUE MENSUELLE DES VINS - RELEVE PAR DEPARTEMENT</t>
  </si>
  <si>
    <t xml:space="preserve">  ( En hectolitres  )  </t>
  </si>
  <si>
    <t>QUANTITES DE VINS SORTIES DES CHAIS DES RECOLTANTS</t>
  </si>
  <si>
    <t>NUMEROS D'ORDRE</t>
  </si>
  <si>
    <t>ET</t>
  </si>
  <si>
    <t>IG</t>
  </si>
  <si>
    <t>SANS IG</t>
  </si>
  <si>
    <t xml:space="preserve">  TOTAL</t>
  </si>
  <si>
    <t>DEPARTEMENTS</t>
  </si>
  <si>
    <t>AOP</t>
  </si>
  <si>
    <t>IGP</t>
  </si>
  <si>
    <t>VINS DE CEPAGE ET AUTRES</t>
  </si>
  <si>
    <t>ANTERIEURS</t>
  </si>
  <si>
    <t>TOTAL</t>
  </si>
  <si>
    <t>O1 AIN</t>
  </si>
  <si>
    <t>O2 AISNE</t>
  </si>
  <si>
    <t>O3 ALLIER</t>
  </si>
  <si>
    <t>O4 ALPES-DE-HTE-PR</t>
  </si>
  <si>
    <t>O5 ALPES (HAUTES)</t>
  </si>
  <si>
    <t>O6 ALPES-MARITIMES</t>
  </si>
  <si>
    <t>O7 ARDECHE</t>
  </si>
  <si>
    <t>O8 ARDENNES</t>
  </si>
  <si>
    <t>O9 ARIEGE</t>
  </si>
  <si>
    <t>10 AUBE</t>
  </si>
  <si>
    <t>11 AUDE</t>
  </si>
  <si>
    <t>12 AVEYRON</t>
  </si>
  <si>
    <t>13 BOUCHES-DU-RHONE</t>
  </si>
  <si>
    <t>14 CALVADOS</t>
  </si>
  <si>
    <t>15 CANTAL</t>
  </si>
  <si>
    <t>16 CHARENTE</t>
  </si>
  <si>
    <t>17 CHARENTE-MARITIME</t>
  </si>
  <si>
    <t>18 CHER</t>
  </si>
  <si>
    <t>19 CORREZE</t>
  </si>
  <si>
    <t>2A CORSE DU SUD</t>
  </si>
  <si>
    <t>2B CORSE (HAUTE)</t>
  </si>
  <si>
    <t>21 COTE-D'OR</t>
  </si>
  <si>
    <t>22 COTES D'ARMOR</t>
  </si>
  <si>
    <t>23 CREUSE</t>
  </si>
  <si>
    <t>24 DORDOGNE</t>
  </si>
  <si>
    <t>25 DOUBS</t>
  </si>
  <si>
    <t>26 DROME</t>
  </si>
  <si>
    <t>27 EURE</t>
  </si>
  <si>
    <t>28 EURE-ET-LOIR</t>
  </si>
  <si>
    <t>29 FINISTERE</t>
  </si>
  <si>
    <t>30 GARD</t>
  </si>
  <si>
    <t>31 GARONNE (HAUTE)</t>
  </si>
  <si>
    <t>32 GERS</t>
  </si>
  <si>
    <t>33 GIRONDE</t>
  </si>
  <si>
    <t>34 HERAULT</t>
  </si>
  <si>
    <t>35 ILLE-ET-VILAINE</t>
  </si>
  <si>
    <t>36 INDRE</t>
  </si>
  <si>
    <t>37 INDRE-ET-LOIRE</t>
  </si>
  <si>
    <t>38 ISERE</t>
  </si>
  <si>
    <t>39 JURA</t>
  </si>
  <si>
    <t>40 LANDES</t>
  </si>
  <si>
    <t>41 LOIR-ET-CHER</t>
  </si>
  <si>
    <t>42 LOIRE</t>
  </si>
  <si>
    <t>43 LOIRE (HAUTE)</t>
  </si>
  <si>
    <t>44 LOIRE-ATLANTIQUE</t>
  </si>
  <si>
    <t>45 LOIRET</t>
  </si>
  <si>
    <t>46 LOT</t>
  </si>
  <si>
    <t>47 LOT-ET-GARONNE</t>
  </si>
  <si>
    <t>48 LOZERE</t>
  </si>
  <si>
    <t>49 MAINE-ET-LOIRE</t>
  </si>
  <si>
    <t>50 MANCHE</t>
  </si>
  <si>
    <t>51 MARNE</t>
  </si>
  <si>
    <t>52 MARNE (HAUTE)</t>
  </si>
  <si>
    <t>53 MAYENNE</t>
  </si>
  <si>
    <t>54 MEURTHE-ET-MOSELLE</t>
  </si>
  <si>
    <t>55 MEUSE</t>
  </si>
  <si>
    <t>56 MORBIHAN</t>
  </si>
  <si>
    <t>57 MOSELLE</t>
  </si>
  <si>
    <t>58 NIEVRE</t>
  </si>
  <si>
    <t>59 NORD</t>
  </si>
  <si>
    <t>60 OISE</t>
  </si>
  <si>
    <t>61 ORNE</t>
  </si>
  <si>
    <t>62 PAS-DE-CALAIS</t>
  </si>
  <si>
    <t>63 PUY-DE-DOME</t>
  </si>
  <si>
    <t>64 PYRENEES-ATLANT.</t>
  </si>
  <si>
    <t>65 PYRENEES (HAUTES)</t>
  </si>
  <si>
    <t>66 PYRENEES-ORIENT.</t>
  </si>
  <si>
    <t>67 RHIN (BAS)</t>
  </si>
  <si>
    <t>68 RHIN (HAUT)</t>
  </si>
  <si>
    <t>69 RHONE</t>
  </si>
  <si>
    <t>70 SAONE (HAUTE)</t>
  </si>
  <si>
    <t>71 SAONE-ET-LOIRE</t>
  </si>
  <si>
    <t>72 SARTHE</t>
  </si>
  <si>
    <t>73 SAVOIE</t>
  </si>
  <si>
    <t>74 SAVOIE (HAUTE)</t>
  </si>
  <si>
    <t>75 PARIS</t>
  </si>
  <si>
    <t>76 SEINE-MARITIME</t>
  </si>
  <si>
    <t>77 SEINE-ET-MARNE</t>
  </si>
  <si>
    <t>78 YVELINES</t>
  </si>
  <si>
    <t>79 SEVRES (DEUX)</t>
  </si>
  <si>
    <t>80 SOMME</t>
  </si>
  <si>
    <t>81 TARN</t>
  </si>
  <si>
    <t>82 TARN-ET-GARONNE</t>
  </si>
  <si>
    <t>83 VAR</t>
  </si>
  <si>
    <t>84 VAUCLUSE</t>
  </si>
  <si>
    <t>85 VENDEE</t>
  </si>
  <si>
    <t>86 VIENNE</t>
  </si>
  <si>
    <t>87 VIENNE (HAUTE)</t>
  </si>
  <si>
    <t>88 VOSGES</t>
  </si>
  <si>
    <t>89 YONNE</t>
  </si>
  <si>
    <t>90 TERRIT. DE BELFORT</t>
  </si>
  <si>
    <t>91 ESSONNE</t>
  </si>
  <si>
    <t>92 HAUTS-DE-SEINE</t>
  </si>
  <si>
    <t>93 SEINE-SAINT-DENIS</t>
  </si>
  <si>
    <t>94 VAL-DE-MARNE</t>
  </si>
  <si>
    <t>95 VAL-D'OISE</t>
  </si>
  <si>
    <t xml:space="preserve">*En application des dispositions de l'annexe 1.1 du règlement (CE) n°479/2008 du Conseil du 29 avril 2008,   </t>
  </si>
  <si>
    <t>la campagne commence le 1er août de chaque année et se termine le 31 juillet de l'année suivante.</t>
  </si>
  <si>
    <t>*Toute reproduction des présentes données ou d'extrait de celles -ci devra indiquer la source "DGDDI".</t>
  </si>
  <si>
    <t xml:space="preserve"> </t>
  </si>
  <si>
    <t>CAMPAGNE 2014-2015</t>
  </si>
  <si>
    <t>AVRIL</t>
  </si>
  <si>
    <t>MOIS D'AVRIL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</si>
</sst>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3">
    <font>
      <sz val="10"/>
      <name val="MS Sans Serif"/>
      <family val="2"/>
    </font>
    <font>
      <sz val="10"/>
      <name val="Arial"/>
      <family val="0"/>
    </font>
    <font>
      <sz val="8"/>
      <color indexed="20"/>
      <name val="Times New Roman"/>
      <family val="1"/>
    </font>
    <font>
      <sz val="7"/>
      <name val="MS Sans Serif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10"/>
      <name val="MS Sans Serif"/>
      <family val="2"/>
    </font>
    <font>
      <sz val="10"/>
      <name val="Times New Roman"/>
      <family val="1"/>
    </font>
    <font>
      <sz val="8"/>
      <name val="Times New Roman"/>
      <family val="1"/>
    </font>
    <font>
      <sz val="7.5"/>
      <name val="MS Sans Serif"/>
      <family val="2"/>
    </font>
    <font>
      <sz val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6" fillId="0" borderId="4" xfId="0" applyFont="1" applyFill="1" applyBorder="1" applyAlignment="1" applyProtection="1">
      <alignment/>
      <protection locked="0"/>
    </xf>
    <xf numFmtId="49" fontId="5" fillId="0" borderId="4" xfId="0" applyNumberFormat="1" applyFont="1" applyFill="1" applyBorder="1" applyAlignment="1" applyProtection="1">
      <alignment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9" xfId="0" applyFont="1" applyFill="1" applyBorder="1" applyAlignment="1" applyProtection="1">
      <alignment horizontal="center"/>
      <protection locked="0"/>
    </xf>
    <xf numFmtId="49" fontId="5" fillId="0" borderId="10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/>
      <protection locked="0"/>
    </xf>
    <xf numFmtId="49" fontId="5" fillId="0" borderId="11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49" fontId="5" fillId="0" borderId="11" xfId="0" applyNumberFormat="1" applyFont="1" applyFill="1" applyBorder="1" applyAlignment="1" applyProtection="1">
      <alignment horizontal="center"/>
      <protection locked="0"/>
    </xf>
    <xf numFmtId="49" fontId="5" fillId="0" borderId="10" xfId="0" applyNumberFormat="1" applyFont="1" applyFill="1" applyBorder="1" applyAlignment="1" applyProtection="1">
      <alignment/>
      <protection locked="0"/>
    </xf>
    <xf numFmtId="49" fontId="5" fillId="0" borderId="11" xfId="0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/>
      <protection locked="0"/>
    </xf>
    <xf numFmtId="3" fontId="5" fillId="0" borderId="1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0" fontId="5" fillId="0" borderId="2" xfId="0" applyFont="1" applyFill="1" applyBorder="1" applyAlignment="1" applyProtection="1">
      <alignment/>
      <protection locked="0"/>
    </xf>
    <xf numFmtId="3" fontId="5" fillId="0" borderId="3" xfId="0" applyNumberFormat="1" applyFont="1" applyFill="1" applyBorder="1" applyAlignment="1" applyProtection="1">
      <alignment/>
      <protection locked="0"/>
    </xf>
    <xf numFmtId="3" fontId="5" fillId="0" borderId="2" xfId="0" applyNumberFormat="1" applyFont="1" applyFill="1" applyBorder="1" applyAlignment="1" applyProtection="1">
      <alignment/>
      <protection locked="0"/>
    </xf>
    <xf numFmtId="3" fontId="5" fillId="0" borderId="15" xfId="0" applyNumberFormat="1" applyFont="1" applyFill="1" applyBorder="1" applyAlignment="1" applyProtection="1">
      <alignment/>
      <protection locked="0"/>
    </xf>
    <xf numFmtId="3" fontId="5" fillId="0" borderId="1" xfId="0" applyNumberFormat="1" applyFont="1" applyFill="1" applyBorder="1" applyAlignment="1" applyProtection="1">
      <alignment/>
      <protection locked="0"/>
    </xf>
    <xf numFmtId="3" fontId="5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7" fillId="0" borderId="17" xfId="0" applyFont="1" applyBorder="1" applyAlignment="1">
      <alignment horizontal="right" wrapText="1"/>
    </xf>
    <xf numFmtId="0" fontId="7" fillId="0" borderId="17" xfId="0" applyFont="1" applyBorder="1" applyAlignment="1">
      <alignment horizontal="left" wrapText="1"/>
    </xf>
    <xf numFmtId="49" fontId="5" fillId="0" borderId="10" xfId="0" applyNumberFormat="1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>
      <alignment horizontal="center"/>
    </xf>
    <xf numFmtId="0" fontId="5" fillId="0" borderId="9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06"/>
  <sheetViews>
    <sheetView tabSelected="1" workbookViewId="0" topLeftCell="A7">
      <pane ySplit="19" topLeftCell="BM32" activePane="bottomLeft" state="frozen"/>
      <selection pane="topLeft" activeCell="A7" sqref="A7"/>
      <selection pane="bottomLeft" activeCell="F47" sqref="F47"/>
    </sheetView>
  </sheetViews>
  <sheetFormatPr defaultColWidth="11.421875" defaultRowHeight="12.75"/>
  <cols>
    <col min="1" max="1" width="21.00390625" style="1" customWidth="1"/>
    <col min="2" max="3" width="13.00390625" style="1" customWidth="1"/>
    <col min="4" max="4" width="12.57421875" style="1" customWidth="1"/>
    <col min="5" max="11" width="10.7109375" style="1" customWidth="1"/>
    <col min="12" max="12" width="0" style="2" hidden="1" customWidth="1"/>
    <col min="13" max="14" width="10.7109375" style="3" customWidth="1"/>
    <col min="15" max="15" width="10.57421875" style="3" customWidth="1"/>
    <col min="16" max="22" width="10.7109375" style="3" customWidth="1"/>
    <col min="23" max="16384" width="10.7109375" style="4" customWidth="1"/>
  </cols>
  <sheetData>
    <row r="1" spans="1:22" s="8" customFormat="1" ht="10.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s="8" customFormat="1" ht="13.5" customHeight="1">
      <c r="A2" s="9"/>
      <c r="B2" s="9"/>
      <c r="C2" s="9"/>
      <c r="D2" s="62" t="s">
        <v>1</v>
      </c>
      <c r="E2" s="62"/>
      <c r="F2" s="62"/>
      <c r="G2" s="10"/>
      <c r="H2" s="10"/>
      <c r="I2" s="9"/>
      <c r="J2" s="9"/>
      <c r="K2" s="9"/>
      <c r="L2" s="6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s="8" customFormat="1" ht="13.5" customHeight="1">
      <c r="A3" s="9"/>
      <c r="B3" s="9"/>
      <c r="C3" s="9"/>
      <c r="D3" s="7"/>
      <c r="E3" s="7"/>
      <c r="F3" s="7"/>
      <c r="G3" s="9"/>
      <c r="H3" s="9"/>
      <c r="I3" s="9"/>
      <c r="J3" s="9"/>
      <c r="K3" s="9"/>
      <c r="L3" s="6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s="8" customFormat="1" ht="13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6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s="8" customFormat="1" ht="14.25" customHeight="1">
      <c r="A5" s="61" t="s">
        <v>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s="8" customFormat="1" ht="15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6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s="8" customFormat="1" ht="10.5">
      <c r="A7" s="61" t="s">
        <v>3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s="8" customFormat="1" ht="20.2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6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s="8" customFormat="1" ht="10.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8" customFormat="1" ht="18" customHeight="1">
      <c r="A10" s="11"/>
      <c r="B10" s="11"/>
      <c r="C10" s="11"/>
      <c r="D10" s="9"/>
      <c r="E10" s="9"/>
      <c r="F10" s="9"/>
      <c r="G10" s="9"/>
      <c r="H10" s="9"/>
      <c r="I10" s="11"/>
      <c r="J10" s="11"/>
      <c r="K10" s="11"/>
      <c r="L10" s="6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8" customFormat="1" ht="10.5">
      <c r="A11" s="11"/>
      <c r="B11" s="11"/>
      <c r="C11" s="11"/>
      <c r="D11" s="9"/>
      <c r="E11" s="9"/>
      <c r="F11" s="9"/>
      <c r="G11" s="9"/>
      <c r="H11" s="9"/>
      <c r="I11" s="11"/>
      <c r="J11" s="11"/>
      <c r="K11" s="11"/>
      <c r="L11" s="6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8" customFormat="1" ht="10.5">
      <c r="A12" s="61" t="s">
        <v>4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8" customFormat="1" ht="10.5">
      <c r="A13" s="5"/>
      <c r="B13" s="11"/>
      <c r="C13" s="11"/>
      <c r="D13" s="9"/>
      <c r="E13" s="9"/>
      <c r="F13" s="11"/>
      <c r="G13" s="9"/>
      <c r="H13" s="9"/>
      <c r="I13" s="11"/>
      <c r="J13" s="11"/>
      <c r="K13" s="11"/>
      <c r="L13" s="6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s="8" customFormat="1" ht="15.75" customHeight="1">
      <c r="A14" s="61" t="s">
        <v>118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s="8" customFormat="1" ht="17.25" customHeight="1">
      <c r="A15" s="61" t="s">
        <v>120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s="8" customFormat="1" ht="10.5">
      <c r="A16" s="12"/>
      <c r="B16" s="12"/>
      <c r="C16" s="12"/>
      <c r="D16" s="13"/>
      <c r="E16" s="13"/>
      <c r="F16" s="13"/>
      <c r="G16" s="13"/>
      <c r="H16" s="13"/>
      <c r="I16" s="12"/>
      <c r="J16" s="12"/>
      <c r="K16" s="12"/>
      <c r="L16" s="6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s="8" customFormat="1" ht="9.75" customHeight="1">
      <c r="A17" s="14"/>
      <c r="B17" s="7"/>
      <c r="C17" s="7"/>
      <c r="D17" s="7"/>
      <c r="E17" s="7"/>
      <c r="F17" s="7"/>
      <c r="G17" s="7"/>
      <c r="H17" s="13"/>
      <c r="I17" s="13"/>
      <c r="J17" s="13"/>
      <c r="K17" s="13"/>
      <c r="L17" s="6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s="8" customFormat="1" ht="9.75" customHeight="1">
      <c r="A18" s="14"/>
      <c r="B18" s="7"/>
      <c r="C18" s="7"/>
      <c r="D18" s="7"/>
      <c r="E18" s="7"/>
      <c r="F18" s="7"/>
      <c r="G18" s="7"/>
      <c r="H18" s="13"/>
      <c r="I18" s="13"/>
      <c r="J18" s="13" t="s">
        <v>5</v>
      </c>
      <c r="K18" s="13"/>
      <c r="L18" s="6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s="8" customFormat="1" ht="19.5" customHeight="1">
      <c r="A19" s="15"/>
      <c r="B19" s="16"/>
      <c r="C19" s="16"/>
      <c r="D19" s="16"/>
      <c r="E19" s="16" t="s">
        <v>6</v>
      </c>
      <c r="F19" s="16"/>
      <c r="G19" s="16"/>
      <c r="H19" s="16"/>
      <c r="I19" s="16"/>
      <c r="J19" s="16"/>
      <c r="K19" s="16"/>
      <c r="L19" s="6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s="8" customFormat="1" ht="10.5" customHeight="1">
      <c r="A20" s="17" t="s">
        <v>7</v>
      </c>
      <c r="B20" s="18"/>
      <c r="C20" s="19"/>
      <c r="D20" s="19"/>
      <c r="E20" s="20"/>
      <c r="F20" s="18"/>
      <c r="G20" s="19"/>
      <c r="H20" s="20"/>
      <c r="I20" s="18"/>
      <c r="J20" s="19"/>
      <c r="K20" s="20"/>
      <c r="L20" s="21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s="8" customFormat="1" ht="10.5" customHeight="1">
      <c r="A21" s="22" t="s">
        <v>8</v>
      </c>
      <c r="B21" s="58" t="s">
        <v>9</v>
      </c>
      <c r="C21" s="58"/>
      <c r="D21" s="24"/>
      <c r="E21" s="25"/>
      <c r="F21" s="23"/>
      <c r="G21" s="26" t="s">
        <v>10</v>
      </c>
      <c r="H21" s="27"/>
      <c r="I21" s="28"/>
      <c r="J21" s="13" t="s">
        <v>11</v>
      </c>
      <c r="K21" s="29"/>
      <c r="L21" s="21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s="8" customFormat="1" ht="10.5" customHeight="1">
      <c r="A22" s="30" t="s">
        <v>12</v>
      </c>
      <c r="B22" s="31" t="s">
        <v>13</v>
      </c>
      <c r="C22" s="31" t="s">
        <v>14</v>
      </c>
      <c r="D22" s="32"/>
      <c r="E22" s="32"/>
      <c r="F22" s="59" t="s">
        <v>15</v>
      </c>
      <c r="G22" s="59"/>
      <c r="H22" s="59"/>
      <c r="I22" s="33"/>
      <c r="J22" s="13"/>
      <c r="K22" s="34"/>
      <c r="L22" s="21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s="8" customFormat="1" ht="19.5" customHeight="1">
      <c r="A23" s="35"/>
      <c r="B23" s="60" t="s">
        <v>119</v>
      </c>
      <c r="C23" s="60"/>
      <c r="D23" s="36" t="s">
        <v>16</v>
      </c>
      <c r="E23" s="35" t="s">
        <v>17</v>
      </c>
      <c r="F23" s="37" t="s">
        <v>119</v>
      </c>
      <c r="G23" s="38" t="s">
        <v>16</v>
      </c>
      <c r="H23" s="37" t="s">
        <v>17</v>
      </c>
      <c r="I23" s="37" t="s">
        <v>119</v>
      </c>
      <c r="J23" s="38" t="s">
        <v>16</v>
      </c>
      <c r="K23" s="38" t="s">
        <v>11</v>
      </c>
      <c r="L23" s="21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s="8" customFormat="1" ht="9" customHeight="1">
      <c r="A24" s="21"/>
      <c r="B24" s="41"/>
      <c r="C24" s="41"/>
      <c r="D24" s="40"/>
      <c r="E24" s="39"/>
      <c r="F24" s="41"/>
      <c r="G24" s="39"/>
      <c r="H24" s="39"/>
      <c r="I24" s="39"/>
      <c r="J24" s="39"/>
      <c r="K24" s="39"/>
      <c r="L24" s="21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s="8" customFormat="1" ht="10.5" customHeight="1">
      <c r="A25" s="42" t="s">
        <v>18</v>
      </c>
      <c r="B25" s="56">
        <v>1654</v>
      </c>
      <c r="C25" s="56">
        <v>47</v>
      </c>
      <c r="D25" s="43">
        <v>25704</v>
      </c>
      <c r="E25" s="44">
        <f>SUM(B25:D25)</f>
        <v>27405</v>
      </c>
      <c r="F25" s="56">
        <v>898</v>
      </c>
      <c r="G25" s="45">
        <v>6711</v>
      </c>
      <c r="H25" s="46">
        <f>SUM(F25:G25)</f>
        <v>7609</v>
      </c>
      <c r="I25" s="46">
        <f>SUM(B25+C25+F25)</f>
        <v>2599</v>
      </c>
      <c r="J25" s="46">
        <f>D25+G25</f>
        <v>32415</v>
      </c>
      <c r="K25" s="46">
        <f>SUM(I25:J25)</f>
        <v>35014</v>
      </c>
      <c r="L25" s="21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s="8" customFormat="1" ht="9.75" customHeight="1">
      <c r="A26" s="42" t="s">
        <v>19</v>
      </c>
      <c r="B26" s="56">
        <v>3009</v>
      </c>
      <c r="C26" s="57"/>
      <c r="D26" s="43">
        <v>38446</v>
      </c>
      <c r="E26" s="44">
        <f aca="true" t="shared" si="0" ref="E26:E89">SUM(B26:D26)</f>
        <v>41455</v>
      </c>
      <c r="F26" s="56">
        <v>151</v>
      </c>
      <c r="G26" s="45">
        <v>6731</v>
      </c>
      <c r="H26" s="46">
        <f aca="true" t="shared" si="1" ref="H26:H89">SUM(F26:G26)</f>
        <v>6882</v>
      </c>
      <c r="I26" s="46">
        <f aca="true" t="shared" si="2" ref="I26:I89">SUM(B26+C26+F26)</f>
        <v>3160</v>
      </c>
      <c r="J26" s="46">
        <f aca="true" t="shared" si="3" ref="J26:J41">SUM(D26+G26)</f>
        <v>45177</v>
      </c>
      <c r="K26" s="46">
        <f aca="true" t="shared" si="4" ref="K26:K89">SUM(I26:J26)</f>
        <v>48337</v>
      </c>
      <c r="L26" s="21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s="8" customFormat="1" ht="10.5" customHeight="1">
      <c r="A27" s="42" t="s">
        <v>20</v>
      </c>
      <c r="B27" s="56">
        <v>1804</v>
      </c>
      <c r="C27" s="56">
        <v>5</v>
      </c>
      <c r="D27" s="43">
        <v>12934</v>
      </c>
      <c r="E27" s="44">
        <f t="shared" si="0"/>
        <v>14743</v>
      </c>
      <c r="F27" s="56">
        <v>69</v>
      </c>
      <c r="G27" s="45">
        <v>939</v>
      </c>
      <c r="H27" s="46">
        <f t="shared" si="1"/>
        <v>1008</v>
      </c>
      <c r="I27" s="46">
        <f t="shared" si="2"/>
        <v>1878</v>
      </c>
      <c r="J27" s="46">
        <f t="shared" si="3"/>
        <v>13873</v>
      </c>
      <c r="K27" s="46">
        <f t="shared" si="4"/>
        <v>15751</v>
      </c>
      <c r="L27" s="21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8" customFormat="1" ht="10.5" customHeight="1">
      <c r="A28" s="42" t="s">
        <v>21</v>
      </c>
      <c r="B28" s="56">
        <v>1461</v>
      </c>
      <c r="C28" s="56">
        <v>2474</v>
      </c>
      <c r="D28" s="43">
        <v>16018</v>
      </c>
      <c r="E28" s="44">
        <f t="shared" si="0"/>
        <v>19953</v>
      </c>
      <c r="F28" s="56">
        <v>595</v>
      </c>
      <c r="G28" s="45">
        <v>3555</v>
      </c>
      <c r="H28" s="46">
        <f t="shared" si="1"/>
        <v>4150</v>
      </c>
      <c r="I28" s="46">
        <f t="shared" si="2"/>
        <v>4530</v>
      </c>
      <c r="J28" s="46">
        <f t="shared" si="3"/>
        <v>19573</v>
      </c>
      <c r="K28" s="46">
        <f t="shared" si="4"/>
        <v>24103</v>
      </c>
      <c r="L28" s="21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s="8" customFormat="1" ht="10.5" customHeight="1">
      <c r="A29" s="42" t="s">
        <v>22</v>
      </c>
      <c r="B29" s="57"/>
      <c r="C29" s="56">
        <v>216</v>
      </c>
      <c r="D29" s="43">
        <v>2122</v>
      </c>
      <c r="E29" s="44">
        <f t="shared" si="0"/>
        <v>2338</v>
      </c>
      <c r="F29" s="56">
        <v>9</v>
      </c>
      <c r="G29" s="45">
        <v>123</v>
      </c>
      <c r="H29" s="46">
        <f t="shared" si="1"/>
        <v>132</v>
      </c>
      <c r="I29" s="46">
        <f t="shared" si="2"/>
        <v>225</v>
      </c>
      <c r="J29" s="46">
        <f t="shared" si="3"/>
        <v>2245</v>
      </c>
      <c r="K29" s="46">
        <f t="shared" si="4"/>
        <v>2470</v>
      </c>
      <c r="L29" s="21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s="8" customFormat="1" ht="10.5" customHeight="1">
      <c r="A30" s="42" t="s">
        <v>23</v>
      </c>
      <c r="B30" s="56"/>
      <c r="C30" s="56"/>
      <c r="D30" s="43"/>
      <c r="E30" s="44"/>
      <c r="F30" s="56"/>
      <c r="G30" s="45">
        <v>0</v>
      </c>
      <c r="H30" s="46">
        <f t="shared" si="1"/>
        <v>0</v>
      </c>
      <c r="I30" s="46">
        <f t="shared" si="2"/>
        <v>0</v>
      </c>
      <c r="J30" s="46">
        <f t="shared" si="3"/>
        <v>0</v>
      </c>
      <c r="K30" s="46">
        <f t="shared" si="4"/>
        <v>0</v>
      </c>
      <c r="L30" s="21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8" customFormat="1" ht="10.5" customHeight="1">
      <c r="A31" s="42" t="s">
        <v>24</v>
      </c>
      <c r="B31" s="56">
        <v>9952</v>
      </c>
      <c r="C31" s="56">
        <v>59484</v>
      </c>
      <c r="D31" s="43">
        <v>469325</v>
      </c>
      <c r="E31" s="44">
        <f t="shared" si="0"/>
        <v>538761</v>
      </c>
      <c r="F31" s="56">
        <v>6260</v>
      </c>
      <c r="G31" s="45">
        <v>47261</v>
      </c>
      <c r="H31" s="46">
        <f t="shared" si="1"/>
        <v>53521</v>
      </c>
      <c r="I31" s="46">
        <f t="shared" si="2"/>
        <v>75696</v>
      </c>
      <c r="J31" s="46">
        <f t="shared" si="3"/>
        <v>516586</v>
      </c>
      <c r="K31" s="46">
        <f t="shared" si="4"/>
        <v>592282</v>
      </c>
      <c r="L31" s="21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s="8" customFormat="1" ht="10.5" customHeight="1">
      <c r="A32" s="42" t="s">
        <v>25</v>
      </c>
      <c r="B32" s="56"/>
      <c r="C32" s="57"/>
      <c r="D32" s="43">
        <v>0</v>
      </c>
      <c r="E32" s="44">
        <f t="shared" si="0"/>
        <v>0</v>
      </c>
      <c r="F32" s="57"/>
      <c r="G32" s="45">
        <v>0</v>
      </c>
      <c r="H32" s="46">
        <f t="shared" si="1"/>
        <v>0</v>
      </c>
      <c r="I32" s="46">
        <f t="shared" si="2"/>
        <v>0</v>
      </c>
      <c r="J32" s="46">
        <f t="shared" si="3"/>
        <v>0</v>
      </c>
      <c r="K32" s="46">
        <f t="shared" si="4"/>
        <v>0</v>
      </c>
      <c r="L32" s="21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8" customFormat="1" ht="10.5" customHeight="1">
      <c r="A33" s="42" t="s">
        <v>26</v>
      </c>
      <c r="B33" s="57"/>
      <c r="C33" s="56">
        <v>107</v>
      </c>
      <c r="D33" s="43">
        <v>721</v>
      </c>
      <c r="E33" s="44">
        <f t="shared" si="0"/>
        <v>828</v>
      </c>
      <c r="F33" s="56">
        <v>1</v>
      </c>
      <c r="G33" s="45">
        <v>446</v>
      </c>
      <c r="H33" s="46">
        <f t="shared" si="1"/>
        <v>447</v>
      </c>
      <c r="I33" s="46">
        <f t="shared" si="2"/>
        <v>108</v>
      </c>
      <c r="J33" s="46">
        <f t="shared" si="3"/>
        <v>1167</v>
      </c>
      <c r="K33" s="46">
        <f t="shared" si="4"/>
        <v>1275</v>
      </c>
      <c r="L33" s="21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8" customFormat="1" ht="9.75" customHeight="1">
      <c r="A34" s="42" t="s">
        <v>27</v>
      </c>
      <c r="B34" s="56">
        <v>16604</v>
      </c>
      <c r="C34" s="57"/>
      <c r="D34" s="43">
        <v>164892</v>
      </c>
      <c r="E34" s="44">
        <f t="shared" si="0"/>
        <v>181496</v>
      </c>
      <c r="F34" s="56">
        <v>93</v>
      </c>
      <c r="G34" s="45">
        <v>14058</v>
      </c>
      <c r="H34" s="46">
        <f t="shared" si="1"/>
        <v>14151</v>
      </c>
      <c r="I34" s="46">
        <f t="shared" si="2"/>
        <v>16697</v>
      </c>
      <c r="J34" s="46">
        <f t="shared" si="3"/>
        <v>178950</v>
      </c>
      <c r="K34" s="46">
        <f t="shared" si="4"/>
        <v>195647</v>
      </c>
      <c r="L34" s="21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8" customFormat="1" ht="10.5" customHeight="1">
      <c r="A35" s="42" t="s">
        <v>28</v>
      </c>
      <c r="B35" s="56">
        <v>78800</v>
      </c>
      <c r="C35" s="56">
        <v>207675</v>
      </c>
      <c r="D35" s="43">
        <v>2273544</v>
      </c>
      <c r="E35" s="44">
        <f t="shared" si="0"/>
        <v>2560019</v>
      </c>
      <c r="F35" s="56">
        <v>49943</v>
      </c>
      <c r="G35" s="45">
        <v>505324</v>
      </c>
      <c r="H35" s="46">
        <f t="shared" si="1"/>
        <v>555267</v>
      </c>
      <c r="I35" s="46">
        <f t="shared" si="2"/>
        <v>336418</v>
      </c>
      <c r="J35" s="46">
        <f t="shared" si="3"/>
        <v>2778868</v>
      </c>
      <c r="K35" s="46">
        <f t="shared" si="4"/>
        <v>3115286</v>
      </c>
      <c r="L35" s="21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8" customFormat="1" ht="10.5" customHeight="1">
      <c r="A36" s="42" t="s">
        <v>29</v>
      </c>
      <c r="B36" s="56">
        <v>806</v>
      </c>
      <c r="C36" s="56">
        <v>71</v>
      </c>
      <c r="D36" s="43">
        <v>6464</v>
      </c>
      <c r="E36" s="44">
        <f t="shared" si="0"/>
        <v>7341</v>
      </c>
      <c r="F36" s="56">
        <v>83</v>
      </c>
      <c r="G36" s="45">
        <v>668</v>
      </c>
      <c r="H36" s="46">
        <f t="shared" si="1"/>
        <v>751</v>
      </c>
      <c r="I36" s="46">
        <f t="shared" si="2"/>
        <v>960</v>
      </c>
      <c r="J36" s="46">
        <f t="shared" si="3"/>
        <v>7132</v>
      </c>
      <c r="K36" s="46">
        <f t="shared" si="4"/>
        <v>8092</v>
      </c>
      <c r="L36" s="21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8" customFormat="1" ht="10.5" customHeight="1">
      <c r="A37" s="42" t="s">
        <v>30</v>
      </c>
      <c r="B37" s="56">
        <v>35297</v>
      </c>
      <c r="C37" s="56">
        <v>23180</v>
      </c>
      <c r="D37" s="43">
        <v>268312</v>
      </c>
      <c r="E37" s="44">
        <f t="shared" si="0"/>
        <v>326789</v>
      </c>
      <c r="F37" s="56">
        <v>2454</v>
      </c>
      <c r="G37" s="45">
        <v>18705</v>
      </c>
      <c r="H37" s="46">
        <f t="shared" si="1"/>
        <v>21159</v>
      </c>
      <c r="I37" s="46">
        <f t="shared" si="2"/>
        <v>60931</v>
      </c>
      <c r="J37" s="46">
        <f t="shared" si="3"/>
        <v>287017</v>
      </c>
      <c r="K37" s="46">
        <f t="shared" si="4"/>
        <v>347948</v>
      </c>
      <c r="L37" s="21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s="8" customFormat="1" ht="10.5" customHeight="1">
      <c r="A38" s="42" t="s">
        <v>31</v>
      </c>
      <c r="B38" s="57"/>
      <c r="C38" s="57"/>
      <c r="D38" s="43">
        <v>0</v>
      </c>
      <c r="E38" s="44">
        <f t="shared" si="0"/>
        <v>0</v>
      </c>
      <c r="F38" s="57"/>
      <c r="G38" s="45">
        <v>0</v>
      </c>
      <c r="H38" s="46">
        <f t="shared" si="1"/>
        <v>0</v>
      </c>
      <c r="I38" s="46">
        <f t="shared" si="2"/>
        <v>0</v>
      </c>
      <c r="J38" s="46">
        <f t="shared" si="3"/>
        <v>0</v>
      </c>
      <c r="K38" s="46">
        <f t="shared" si="4"/>
        <v>0</v>
      </c>
      <c r="L38" s="21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s="8" customFormat="1" ht="10.5" customHeight="1">
      <c r="A39" s="42" t="s">
        <v>32</v>
      </c>
      <c r="B39" s="56">
        <v>4</v>
      </c>
      <c r="C39" s="56">
        <v>5</v>
      </c>
      <c r="D39" s="43">
        <v>88</v>
      </c>
      <c r="E39" s="44">
        <f t="shared" si="0"/>
        <v>97</v>
      </c>
      <c r="F39" s="56">
        <v>1</v>
      </c>
      <c r="G39" s="45">
        <v>6</v>
      </c>
      <c r="H39" s="46">
        <f t="shared" si="1"/>
        <v>7</v>
      </c>
      <c r="I39" s="46">
        <f t="shared" si="2"/>
        <v>10</v>
      </c>
      <c r="J39" s="46">
        <f t="shared" si="3"/>
        <v>94</v>
      </c>
      <c r="K39" s="46">
        <f t="shared" si="4"/>
        <v>104</v>
      </c>
      <c r="L39" s="21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s="8" customFormat="1" ht="10.5" customHeight="1">
      <c r="A40" s="42" t="s">
        <v>33</v>
      </c>
      <c r="B40" s="56">
        <v>60449</v>
      </c>
      <c r="C40" s="56">
        <v>1069</v>
      </c>
      <c r="D40" s="43">
        <v>3996761</v>
      </c>
      <c r="E40" s="44">
        <f t="shared" si="0"/>
        <v>4058279</v>
      </c>
      <c r="F40" s="56">
        <v>1107</v>
      </c>
      <c r="G40" s="45">
        <v>26408</v>
      </c>
      <c r="H40" s="46">
        <f t="shared" si="1"/>
        <v>27515</v>
      </c>
      <c r="I40" s="46">
        <f t="shared" si="2"/>
        <v>62625</v>
      </c>
      <c r="J40" s="46">
        <f t="shared" si="3"/>
        <v>4023169</v>
      </c>
      <c r="K40" s="46">
        <f t="shared" si="4"/>
        <v>4085794</v>
      </c>
      <c r="L40" s="21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8" customFormat="1" ht="10.5" customHeight="1">
      <c r="A41" s="42" t="s">
        <v>34</v>
      </c>
      <c r="B41" s="56">
        <v>20895</v>
      </c>
      <c r="C41" s="56">
        <v>4370</v>
      </c>
      <c r="D41" s="43">
        <v>2803549</v>
      </c>
      <c r="E41" s="44">
        <f t="shared" si="0"/>
        <v>2828814</v>
      </c>
      <c r="F41" s="56">
        <v>3240</v>
      </c>
      <c r="G41" s="45">
        <v>1094623</v>
      </c>
      <c r="H41" s="46">
        <f t="shared" si="1"/>
        <v>1097863</v>
      </c>
      <c r="I41" s="46">
        <f t="shared" si="2"/>
        <v>28505</v>
      </c>
      <c r="J41" s="46">
        <f t="shared" si="3"/>
        <v>3898172</v>
      </c>
      <c r="K41" s="46">
        <f t="shared" si="4"/>
        <v>3926677</v>
      </c>
      <c r="L41" s="21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s="8" customFormat="1" ht="10.5" customHeight="1">
      <c r="A42" s="42" t="s">
        <v>35</v>
      </c>
      <c r="B42" s="56">
        <v>18968</v>
      </c>
      <c r="C42" s="56">
        <v>31</v>
      </c>
      <c r="D42" s="43">
        <v>150489</v>
      </c>
      <c r="E42" s="44">
        <f t="shared" si="0"/>
        <v>169488</v>
      </c>
      <c r="F42" s="56">
        <v>184</v>
      </c>
      <c r="G42" s="45">
        <v>680</v>
      </c>
      <c r="H42" s="46">
        <f t="shared" si="1"/>
        <v>864</v>
      </c>
      <c r="I42" s="46">
        <f t="shared" si="2"/>
        <v>19183</v>
      </c>
      <c r="J42" s="46">
        <f aca="true" t="shared" si="5" ref="J42:J87">SUM(D42+G42)</f>
        <v>151169</v>
      </c>
      <c r="K42" s="46">
        <f t="shared" si="4"/>
        <v>170352</v>
      </c>
      <c r="L42" s="21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s="8" customFormat="1" ht="10.5" customHeight="1">
      <c r="A43" s="42" t="s">
        <v>36</v>
      </c>
      <c r="B43" s="57"/>
      <c r="C43" s="56">
        <v>96</v>
      </c>
      <c r="D43" s="43">
        <v>1089</v>
      </c>
      <c r="E43" s="44">
        <f t="shared" si="0"/>
        <v>1185</v>
      </c>
      <c r="F43" s="56">
        <v>1</v>
      </c>
      <c r="G43" s="45">
        <v>812</v>
      </c>
      <c r="H43" s="46">
        <f t="shared" si="1"/>
        <v>813</v>
      </c>
      <c r="I43" s="46">
        <f t="shared" si="2"/>
        <v>97</v>
      </c>
      <c r="J43" s="46">
        <f t="shared" si="5"/>
        <v>1901</v>
      </c>
      <c r="K43" s="46">
        <f t="shared" si="4"/>
        <v>1998</v>
      </c>
      <c r="L43" s="21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s="8" customFormat="1" ht="10.5" customHeight="1">
      <c r="A44" s="42" t="s">
        <v>37</v>
      </c>
      <c r="B44" s="56">
        <v>3827</v>
      </c>
      <c r="C44" s="56">
        <v>564</v>
      </c>
      <c r="D44" s="43">
        <v>13078</v>
      </c>
      <c r="E44" s="44">
        <f t="shared" si="0"/>
        <v>17469</v>
      </c>
      <c r="F44" s="56">
        <v>537</v>
      </c>
      <c r="G44" s="45">
        <v>1462</v>
      </c>
      <c r="H44" s="46">
        <f t="shared" si="1"/>
        <v>1999</v>
      </c>
      <c r="I44" s="46">
        <f t="shared" si="2"/>
        <v>4928</v>
      </c>
      <c r="J44" s="46">
        <f t="shared" si="5"/>
        <v>14540</v>
      </c>
      <c r="K44" s="46">
        <f t="shared" si="4"/>
        <v>19468</v>
      </c>
      <c r="L44" s="21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8" customFormat="1" ht="10.5" customHeight="1">
      <c r="A45" s="42" t="s">
        <v>38</v>
      </c>
      <c r="B45" s="56">
        <v>9290</v>
      </c>
      <c r="C45" s="56">
        <v>23668</v>
      </c>
      <c r="D45" s="43">
        <v>158033</v>
      </c>
      <c r="E45" s="44">
        <f t="shared" si="0"/>
        <v>190991</v>
      </c>
      <c r="F45" s="56">
        <v>1680</v>
      </c>
      <c r="G45" s="45">
        <v>24857</v>
      </c>
      <c r="H45" s="46">
        <f t="shared" si="1"/>
        <v>26537</v>
      </c>
      <c r="I45" s="46">
        <f t="shared" si="2"/>
        <v>34638</v>
      </c>
      <c r="J45" s="46">
        <f t="shared" si="5"/>
        <v>182890</v>
      </c>
      <c r="K45" s="46">
        <f t="shared" si="4"/>
        <v>217528</v>
      </c>
      <c r="L45" s="21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s="8" customFormat="1" ht="10.5" customHeight="1">
      <c r="A46" s="42" t="s">
        <v>39</v>
      </c>
      <c r="B46" s="56">
        <v>28838</v>
      </c>
      <c r="C46" s="57"/>
      <c r="D46" s="43">
        <v>261290</v>
      </c>
      <c r="E46" s="44">
        <f t="shared" si="0"/>
        <v>290128</v>
      </c>
      <c r="F46" s="56">
        <v>14</v>
      </c>
      <c r="G46" s="45">
        <v>804</v>
      </c>
      <c r="H46" s="46">
        <f t="shared" si="1"/>
        <v>818</v>
      </c>
      <c r="I46" s="46">
        <f t="shared" si="2"/>
        <v>28852</v>
      </c>
      <c r="J46" s="46">
        <f t="shared" si="5"/>
        <v>262094</v>
      </c>
      <c r="K46" s="46">
        <f t="shared" si="4"/>
        <v>290946</v>
      </c>
      <c r="L46" s="21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s="8" customFormat="1" ht="10.5" customHeight="1">
      <c r="A47" s="42" t="s">
        <v>40</v>
      </c>
      <c r="B47" s="56"/>
      <c r="C47" s="56"/>
      <c r="D47" s="43">
        <v>0</v>
      </c>
      <c r="E47" s="44">
        <f t="shared" si="0"/>
        <v>0</v>
      </c>
      <c r="F47" s="56"/>
      <c r="G47" s="45">
        <v>0</v>
      </c>
      <c r="H47" s="46">
        <f t="shared" si="1"/>
        <v>0</v>
      </c>
      <c r="I47" s="46">
        <f t="shared" si="2"/>
        <v>0</v>
      </c>
      <c r="J47" s="46">
        <f t="shared" si="5"/>
        <v>0</v>
      </c>
      <c r="K47" s="46">
        <f t="shared" si="4"/>
        <v>0</v>
      </c>
      <c r="L47" s="21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s="8" customFormat="1" ht="10.5" customHeight="1">
      <c r="A48" s="42" t="s">
        <v>41</v>
      </c>
      <c r="B48" s="57"/>
      <c r="C48" s="57"/>
      <c r="D48" s="43">
        <v>0</v>
      </c>
      <c r="E48" s="44">
        <f t="shared" si="0"/>
        <v>0</v>
      </c>
      <c r="F48" s="57"/>
      <c r="G48" s="45">
        <v>0</v>
      </c>
      <c r="H48" s="46">
        <f t="shared" si="1"/>
        <v>0</v>
      </c>
      <c r="I48" s="46">
        <f t="shared" si="2"/>
        <v>0</v>
      </c>
      <c r="J48" s="46">
        <f t="shared" si="5"/>
        <v>0</v>
      </c>
      <c r="K48" s="46">
        <f t="shared" si="4"/>
        <v>0</v>
      </c>
      <c r="L48" s="21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s="8" customFormat="1" ht="10.5" customHeight="1">
      <c r="A49" s="42" t="s">
        <v>42</v>
      </c>
      <c r="B49" s="56">
        <v>42645</v>
      </c>
      <c r="C49" s="56">
        <v>538</v>
      </c>
      <c r="D49" s="43">
        <v>266669</v>
      </c>
      <c r="E49" s="44">
        <f t="shared" si="0"/>
        <v>309852</v>
      </c>
      <c r="F49" s="56">
        <v>839</v>
      </c>
      <c r="G49" s="45">
        <v>6083</v>
      </c>
      <c r="H49" s="46">
        <f t="shared" si="1"/>
        <v>6922</v>
      </c>
      <c r="I49" s="46">
        <f t="shared" si="2"/>
        <v>44022</v>
      </c>
      <c r="J49" s="46">
        <f t="shared" si="5"/>
        <v>272752</v>
      </c>
      <c r="K49" s="46">
        <f t="shared" si="4"/>
        <v>316774</v>
      </c>
      <c r="L49" s="21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s="8" customFormat="1" ht="10.5" customHeight="1">
      <c r="A50" s="42" t="s">
        <v>43</v>
      </c>
      <c r="B50" s="56">
        <v>10</v>
      </c>
      <c r="C50" s="57"/>
      <c r="D50" s="43">
        <v>107</v>
      </c>
      <c r="E50" s="44">
        <f t="shared" si="0"/>
        <v>117</v>
      </c>
      <c r="F50" s="56">
        <v>5</v>
      </c>
      <c r="G50" s="45">
        <v>54</v>
      </c>
      <c r="H50" s="46">
        <f t="shared" si="1"/>
        <v>59</v>
      </c>
      <c r="I50" s="46">
        <f t="shared" si="2"/>
        <v>15</v>
      </c>
      <c r="J50" s="46">
        <f t="shared" si="5"/>
        <v>161</v>
      </c>
      <c r="K50" s="46">
        <f t="shared" si="4"/>
        <v>176</v>
      </c>
      <c r="L50" s="21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s="8" customFormat="1" ht="10.5" customHeight="1">
      <c r="A51" s="42" t="s">
        <v>44</v>
      </c>
      <c r="B51" s="56">
        <v>57239</v>
      </c>
      <c r="C51" s="56">
        <v>10454</v>
      </c>
      <c r="D51" s="43">
        <v>411711</v>
      </c>
      <c r="E51" s="44">
        <f t="shared" si="0"/>
        <v>479404</v>
      </c>
      <c r="F51" s="56">
        <v>4481</v>
      </c>
      <c r="G51" s="45">
        <v>20896</v>
      </c>
      <c r="H51" s="46">
        <f>SUM(F51:G51)</f>
        <v>25377</v>
      </c>
      <c r="I51" s="46">
        <f t="shared" si="2"/>
        <v>72174</v>
      </c>
      <c r="J51" s="46">
        <f t="shared" si="5"/>
        <v>432607</v>
      </c>
      <c r="K51" s="46">
        <f t="shared" si="4"/>
        <v>504781</v>
      </c>
      <c r="L51" s="21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s="8" customFormat="1" ht="10.5" customHeight="1">
      <c r="A52" s="42" t="s">
        <v>45</v>
      </c>
      <c r="B52" s="57"/>
      <c r="C52" s="57"/>
      <c r="D52" s="43">
        <v>0</v>
      </c>
      <c r="E52" s="44">
        <f t="shared" si="0"/>
        <v>0</v>
      </c>
      <c r="F52" s="57"/>
      <c r="G52" s="45">
        <v>0</v>
      </c>
      <c r="H52" s="46">
        <f t="shared" si="1"/>
        <v>0</v>
      </c>
      <c r="I52" s="46">
        <f t="shared" si="2"/>
        <v>0</v>
      </c>
      <c r="J52" s="46">
        <f t="shared" si="5"/>
        <v>0</v>
      </c>
      <c r="K52" s="46">
        <f t="shared" si="4"/>
        <v>0</v>
      </c>
      <c r="L52" s="21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s="8" customFormat="1" ht="10.5" customHeight="1">
      <c r="A53" s="42" t="s">
        <v>46</v>
      </c>
      <c r="B53" s="57"/>
      <c r="C53" s="57"/>
      <c r="D53" s="43">
        <v>0</v>
      </c>
      <c r="E53" s="44">
        <f t="shared" si="0"/>
        <v>0</v>
      </c>
      <c r="F53" s="57"/>
      <c r="G53" s="45">
        <v>0</v>
      </c>
      <c r="H53" s="46">
        <f t="shared" si="1"/>
        <v>0</v>
      </c>
      <c r="I53" s="46">
        <f t="shared" si="2"/>
        <v>0</v>
      </c>
      <c r="J53" s="46">
        <f t="shared" si="5"/>
        <v>0</v>
      </c>
      <c r="K53" s="46">
        <f t="shared" si="4"/>
        <v>0</v>
      </c>
      <c r="L53" s="21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8" customFormat="1" ht="10.5" customHeight="1">
      <c r="A54" s="42" t="s">
        <v>47</v>
      </c>
      <c r="B54" s="57"/>
      <c r="C54" s="57"/>
      <c r="D54" s="43">
        <v>0</v>
      </c>
      <c r="E54" s="44">
        <f t="shared" si="0"/>
        <v>0</v>
      </c>
      <c r="F54" s="57"/>
      <c r="G54" s="45">
        <v>0</v>
      </c>
      <c r="H54" s="46">
        <f t="shared" si="1"/>
        <v>0</v>
      </c>
      <c r="I54" s="46">
        <f t="shared" si="2"/>
        <v>0</v>
      </c>
      <c r="J54" s="46">
        <f t="shared" si="5"/>
        <v>0</v>
      </c>
      <c r="K54" s="46">
        <f t="shared" si="4"/>
        <v>0</v>
      </c>
      <c r="L54" s="21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s="8" customFormat="1" ht="10.5" customHeight="1">
      <c r="A55" s="42" t="s">
        <v>48</v>
      </c>
      <c r="B55" s="56">
        <v>77695</v>
      </c>
      <c r="C55" s="56">
        <v>161294</v>
      </c>
      <c r="D55" s="43">
        <v>1484745</v>
      </c>
      <c r="E55" s="44">
        <f t="shared" si="0"/>
        <v>1723734</v>
      </c>
      <c r="F55" s="56">
        <v>46056</v>
      </c>
      <c r="G55" s="45">
        <v>342721</v>
      </c>
      <c r="H55" s="46">
        <f t="shared" si="1"/>
        <v>388777</v>
      </c>
      <c r="I55" s="46">
        <f t="shared" si="2"/>
        <v>285045</v>
      </c>
      <c r="J55" s="46">
        <f t="shared" si="5"/>
        <v>1827466</v>
      </c>
      <c r="K55" s="46">
        <f t="shared" si="4"/>
        <v>2112511</v>
      </c>
      <c r="L55" s="21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8" customFormat="1" ht="10.5" customHeight="1">
      <c r="A56" s="42" t="s">
        <v>49</v>
      </c>
      <c r="B56" s="56">
        <v>3875</v>
      </c>
      <c r="C56" s="56">
        <v>1165</v>
      </c>
      <c r="D56" s="43">
        <v>55429</v>
      </c>
      <c r="E56" s="44">
        <f t="shared" si="0"/>
        <v>60469</v>
      </c>
      <c r="F56" s="56">
        <v>1017</v>
      </c>
      <c r="G56" s="45">
        <v>13884</v>
      </c>
      <c r="H56" s="46">
        <f t="shared" si="1"/>
        <v>14901</v>
      </c>
      <c r="I56" s="46">
        <f t="shared" si="2"/>
        <v>6057</v>
      </c>
      <c r="J56" s="46">
        <f t="shared" si="5"/>
        <v>69313</v>
      </c>
      <c r="K56" s="46">
        <f t="shared" si="4"/>
        <v>75370</v>
      </c>
      <c r="L56" s="21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8" customFormat="1" ht="10.5" customHeight="1">
      <c r="A57" s="42" t="s">
        <v>50</v>
      </c>
      <c r="B57" s="56">
        <v>13200</v>
      </c>
      <c r="C57" s="56">
        <v>77523</v>
      </c>
      <c r="D57" s="43">
        <v>532367</v>
      </c>
      <c r="E57" s="44">
        <f t="shared" si="0"/>
        <v>623090</v>
      </c>
      <c r="F57" s="56">
        <v>45369</v>
      </c>
      <c r="G57" s="45">
        <v>471497</v>
      </c>
      <c r="H57" s="46">
        <f t="shared" si="1"/>
        <v>516866</v>
      </c>
      <c r="I57" s="46">
        <f t="shared" si="2"/>
        <v>136092</v>
      </c>
      <c r="J57" s="46">
        <f t="shared" si="5"/>
        <v>1003864</v>
      </c>
      <c r="K57" s="46">
        <f t="shared" si="4"/>
        <v>1139956</v>
      </c>
      <c r="L57" s="21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8" customFormat="1" ht="10.5" customHeight="1">
      <c r="A58" s="42" t="s">
        <v>51</v>
      </c>
      <c r="B58" s="56">
        <v>404044</v>
      </c>
      <c r="C58" s="56">
        <v>186</v>
      </c>
      <c r="D58" s="43">
        <v>3004444</v>
      </c>
      <c r="E58" s="44">
        <f t="shared" si="0"/>
        <v>3408674</v>
      </c>
      <c r="F58" s="56">
        <v>13668</v>
      </c>
      <c r="G58" s="45">
        <v>58282</v>
      </c>
      <c r="H58" s="46">
        <f t="shared" si="1"/>
        <v>71950</v>
      </c>
      <c r="I58" s="46">
        <f t="shared" si="2"/>
        <v>417898</v>
      </c>
      <c r="J58" s="46">
        <f t="shared" si="5"/>
        <v>3062726</v>
      </c>
      <c r="K58" s="46">
        <f t="shared" si="4"/>
        <v>3480624</v>
      </c>
      <c r="L58" s="21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8" customFormat="1" ht="10.5" customHeight="1">
      <c r="A59" s="42" t="s">
        <v>52</v>
      </c>
      <c r="B59" s="56">
        <v>49850</v>
      </c>
      <c r="C59" s="56">
        <v>262373</v>
      </c>
      <c r="D59" s="43">
        <v>2231584</v>
      </c>
      <c r="E59" s="44">
        <f t="shared" si="0"/>
        <v>2543807</v>
      </c>
      <c r="F59" s="56">
        <v>55304</v>
      </c>
      <c r="G59" s="45">
        <v>597870</v>
      </c>
      <c r="H59" s="46">
        <f t="shared" si="1"/>
        <v>653174</v>
      </c>
      <c r="I59" s="46">
        <f t="shared" si="2"/>
        <v>367527</v>
      </c>
      <c r="J59" s="46">
        <f t="shared" si="5"/>
        <v>2829454</v>
      </c>
      <c r="K59" s="46">
        <f t="shared" si="4"/>
        <v>3196981</v>
      </c>
      <c r="L59" s="21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8" customFormat="1" ht="10.5" customHeight="1">
      <c r="A60" s="42" t="s">
        <v>53</v>
      </c>
      <c r="B60" s="57"/>
      <c r="C60" s="57"/>
      <c r="D60" s="43">
        <v>0</v>
      </c>
      <c r="E60" s="44">
        <f t="shared" si="0"/>
        <v>0</v>
      </c>
      <c r="F60" s="57"/>
      <c r="G60" s="45">
        <v>0</v>
      </c>
      <c r="H60" s="46">
        <f t="shared" si="1"/>
        <v>0</v>
      </c>
      <c r="I60" s="46">
        <f t="shared" si="2"/>
        <v>0</v>
      </c>
      <c r="J60" s="46">
        <f t="shared" si="5"/>
        <v>0</v>
      </c>
      <c r="K60" s="46">
        <f t="shared" si="4"/>
        <v>0</v>
      </c>
      <c r="L60" s="21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8" customFormat="1" ht="10.5" customHeight="1">
      <c r="A61" s="42" t="s">
        <v>54</v>
      </c>
      <c r="B61" s="56">
        <v>915</v>
      </c>
      <c r="C61" s="56">
        <v>118</v>
      </c>
      <c r="D61" s="43">
        <v>8567</v>
      </c>
      <c r="E61" s="44">
        <f t="shared" si="0"/>
        <v>9600</v>
      </c>
      <c r="F61" s="56">
        <v>238</v>
      </c>
      <c r="G61" s="45">
        <v>1017</v>
      </c>
      <c r="H61" s="46">
        <f t="shared" si="1"/>
        <v>1255</v>
      </c>
      <c r="I61" s="46">
        <f t="shared" si="2"/>
        <v>1271</v>
      </c>
      <c r="J61" s="46">
        <f t="shared" si="5"/>
        <v>9584</v>
      </c>
      <c r="K61" s="46">
        <f t="shared" si="4"/>
        <v>10855</v>
      </c>
      <c r="L61" s="21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8" customFormat="1" ht="10.5" customHeight="1">
      <c r="A62" s="42" t="s">
        <v>55</v>
      </c>
      <c r="B62" s="56">
        <v>67673</v>
      </c>
      <c r="C62" s="56">
        <v>182</v>
      </c>
      <c r="D62" s="43">
        <v>260267</v>
      </c>
      <c r="E62" s="44">
        <f t="shared" si="0"/>
        <v>328122</v>
      </c>
      <c r="F62" s="56">
        <v>635</v>
      </c>
      <c r="G62" s="45">
        <v>4180</v>
      </c>
      <c r="H62" s="46">
        <f t="shared" si="1"/>
        <v>4815</v>
      </c>
      <c r="I62" s="46">
        <f t="shared" si="2"/>
        <v>68490</v>
      </c>
      <c r="J62" s="46">
        <f t="shared" si="5"/>
        <v>264447</v>
      </c>
      <c r="K62" s="46">
        <f t="shared" si="4"/>
        <v>332937</v>
      </c>
      <c r="L62" s="21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8" customFormat="1" ht="10.5" customHeight="1">
      <c r="A63" s="42" t="s">
        <v>56</v>
      </c>
      <c r="B63" s="56">
        <v>260</v>
      </c>
      <c r="C63" s="56">
        <v>89</v>
      </c>
      <c r="D63" s="43">
        <v>4010</v>
      </c>
      <c r="E63" s="44">
        <f t="shared" si="0"/>
        <v>4359</v>
      </c>
      <c r="F63" s="56">
        <v>87</v>
      </c>
      <c r="G63" s="45">
        <v>916</v>
      </c>
      <c r="H63" s="46">
        <f t="shared" si="1"/>
        <v>1003</v>
      </c>
      <c r="I63" s="46">
        <f t="shared" si="2"/>
        <v>436</v>
      </c>
      <c r="J63" s="46">
        <f t="shared" si="5"/>
        <v>4926</v>
      </c>
      <c r="K63" s="46">
        <f t="shared" si="4"/>
        <v>5362</v>
      </c>
      <c r="L63" s="21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8" customFormat="1" ht="10.5" customHeight="1">
      <c r="A64" s="42" t="s">
        <v>57</v>
      </c>
      <c r="B64" s="56">
        <v>3566</v>
      </c>
      <c r="C64" s="57"/>
      <c r="D64" s="43">
        <v>42604</v>
      </c>
      <c r="E64" s="44">
        <f t="shared" si="0"/>
        <v>46170</v>
      </c>
      <c r="F64" s="56">
        <v>94</v>
      </c>
      <c r="G64" s="45">
        <v>535</v>
      </c>
      <c r="H64" s="46">
        <f t="shared" si="1"/>
        <v>629</v>
      </c>
      <c r="I64" s="46">
        <f t="shared" si="2"/>
        <v>3660</v>
      </c>
      <c r="J64" s="46">
        <f t="shared" si="5"/>
        <v>43139</v>
      </c>
      <c r="K64" s="46">
        <f t="shared" si="4"/>
        <v>46799</v>
      </c>
      <c r="L64" s="21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s="8" customFormat="1" ht="10.5" customHeight="1">
      <c r="A65" s="42" t="s">
        <v>58</v>
      </c>
      <c r="B65" s="56">
        <v>1501</v>
      </c>
      <c r="C65" s="56">
        <v>1041</v>
      </c>
      <c r="D65" s="43">
        <v>28381</v>
      </c>
      <c r="E65" s="44">
        <f t="shared" si="0"/>
        <v>30923</v>
      </c>
      <c r="F65" s="56">
        <v>529</v>
      </c>
      <c r="G65" s="45">
        <v>11508</v>
      </c>
      <c r="H65" s="46">
        <f t="shared" si="1"/>
        <v>12037</v>
      </c>
      <c r="I65" s="46">
        <f t="shared" si="2"/>
        <v>3071</v>
      </c>
      <c r="J65" s="46">
        <f t="shared" si="5"/>
        <v>39889</v>
      </c>
      <c r="K65" s="46">
        <f t="shared" si="4"/>
        <v>42960</v>
      </c>
      <c r="L65" s="21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s="8" customFormat="1" ht="10.5" customHeight="1">
      <c r="A66" s="42" t="s">
        <v>59</v>
      </c>
      <c r="B66" s="56">
        <v>15817</v>
      </c>
      <c r="C66" s="56">
        <v>1098</v>
      </c>
      <c r="D66" s="43">
        <v>125435</v>
      </c>
      <c r="E66" s="44">
        <f t="shared" si="0"/>
        <v>142350</v>
      </c>
      <c r="F66" s="56">
        <v>1574</v>
      </c>
      <c r="G66" s="45">
        <v>18667</v>
      </c>
      <c r="H66" s="46">
        <f t="shared" si="1"/>
        <v>20241</v>
      </c>
      <c r="I66" s="46">
        <f t="shared" si="2"/>
        <v>18489</v>
      </c>
      <c r="J66" s="46">
        <f t="shared" si="5"/>
        <v>144102</v>
      </c>
      <c r="K66" s="46">
        <f t="shared" si="4"/>
        <v>162591</v>
      </c>
      <c r="L66" s="21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s="8" customFormat="1" ht="10.5" customHeight="1">
      <c r="A67" s="42" t="s">
        <v>60</v>
      </c>
      <c r="B67" s="56">
        <v>1103</v>
      </c>
      <c r="C67" s="56">
        <v>372</v>
      </c>
      <c r="D67" s="43">
        <v>11003</v>
      </c>
      <c r="E67" s="44">
        <f t="shared" si="0"/>
        <v>12478</v>
      </c>
      <c r="F67" s="56">
        <v>252</v>
      </c>
      <c r="G67" s="45">
        <v>2192</v>
      </c>
      <c r="H67" s="46">
        <f t="shared" si="1"/>
        <v>2444</v>
      </c>
      <c r="I67" s="46">
        <f t="shared" si="2"/>
        <v>1727</v>
      </c>
      <c r="J67" s="46">
        <f t="shared" si="5"/>
        <v>13195</v>
      </c>
      <c r="K67" s="46">
        <f t="shared" si="4"/>
        <v>14922</v>
      </c>
      <c r="L67" s="21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s="8" customFormat="1" ht="10.5" customHeight="1">
      <c r="A68" s="42" t="s">
        <v>61</v>
      </c>
      <c r="B68" s="57"/>
      <c r="C68" s="57"/>
      <c r="D68" s="43">
        <v>0</v>
      </c>
      <c r="E68" s="44">
        <f t="shared" si="0"/>
        <v>0</v>
      </c>
      <c r="F68" s="57"/>
      <c r="G68" s="45">
        <v>39</v>
      </c>
      <c r="H68" s="46">
        <f t="shared" si="1"/>
        <v>39</v>
      </c>
      <c r="I68" s="46">
        <f t="shared" si="2"/>
        <v>0</v>
      </c>
      <c r="J68" s="46">
        <f t="shared" si="5"/>
        <v>39</v>
      </c>
      <c r="K68" s="46">
        <f t="shared" si="4"/>
        <v>39</v>
      </c>
      <c r="L68" s="21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s="8" customFormat="1" ht="10.5" customHeight="1">
      <c r="A69" s="42" t="s">
        <v>62</v>
      </c>
      <c r="B69" s="56">
        <v>27991</v>
      </c>
      <c r="C69" s="56">
        <v>7499</v>
      </c>
      <c r="D69" s="43">
        <v>227419</v>
      </c>
      <c r="E69" s="44">
        <f t="shared" si="0"/>
        <v>262909</v>
      </c>
      <c r="F69" s="56">
        <v>8998</v>
      </c>
      <c r="G69" s="45">
        <v>83529</v>
      </c>
      <c r="H69" s="46">
        <f t="shared" si="1"/>
        <v>92527</v>
      </c>
      <c r="I69" s="46">
        <f t="shared" si="2"/>
        <v>44488</v>
      </c>
      <c r="J69" s="46">
        <f t="shared" si="5"/>
        <v>310948</v>
      </c>
      <c r="K69" s="46">
        <f t="shared" si="4"/>
        <v>355436</v>
      </c>
      <c r="L69" s="21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s="8" customFormat="1" ht="10.5" customHeight="1">
      <c r="A70" s="42" t="s">
        <v>63</v>
      </c>
      <c r="B70" s="56">
        <v>204</v>
      </c>
      <c r="C70" s="56">
        <v>56</v>
      </c>
      <c r="D70" s="43">
        <v>1641</v>
      </c>
      <c r="E70" s="44">
        <f t="shared" si="0"/>
        <v>1901</v>
      </c>
      <c r="F70" s="56">
        <v>3</v>
      </c>
      <c r="G70" s="45">
        <v>76</v>
      </c>
      <c r="H70" s="46">
        <f t="shared" si="1"/>
        <v>79</v>
      </c>
      <c r="I70" s="46">
        <f t="shared" si="2"/>
        <v>263</v>
      </c>
      <c r="J70" s="46">
        <f t="shared" si="5"/>
        <v>1717</v>
      </c>
      <c r="K70" s="46">
        <f t="shared" si="4"/>
        <v>1980</v>
      </c>
      <c r="L70" s="21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s="8" customFormat="1" ht="10.5" customHeight="1">
      <c r="A71" s="42" t="s">
        <v>64</v>
      </c>
      <c r="B71" s="56">
        <v>12424</v>
      </c>
      <c r="C71" s="56">
        <v>5659</v>
      </c>
      <c r="D71" s="43">
        <v>181707</v>
      </c>
      <c r="E71" s="44">
        <f t="shared" si="0"/>
        <v>199790</v>
      </c>
      <c r="F71" s="56">
        <v>3291</v>
      </c>
      <c r="G71" s="45">
        <v>30624</v>
      </c>
      <c r="H71" s="46">
        <f t="shared" si="1"/>
        <v>33915</v>
      </c>
      <c r="I71" s="46">
        <f t="shared" si="2"/>
        <v>21374</v>
      </c>
      <c r="J71" s="46">
        <f t="shared" si="5"/>
        <v>212331</v>
      </c>
      <c r="K71" s="46">
        <f t="shared" si="4"/>
        <v>233705</v>
      </c>
      <c r="L71" s="21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s="8" customFormat="1" ht="10.5" customHeight="1">
      <c r="A72" s="42" t="s">
        <v>65</v>
      </c>
      <c r="B72" s="56">
        <v>16475</v>
      </c>
      <c r="C72" s="56">
        <v>3188</v>
      </c>
      <c r="D72" s="43">
        <v>99761</v>
      </c>
      <c r="E72" s="44">
        <f t="shared" si="0"/>
        <v>119424</v>
      </c>
      <c r="F72" s="56">
        <v>2862</v>
      </c>
      <c r="G72" s="45">
        <v>25748</v>
      </c>
      <c r="H72" s="46">
        <f t="shared" si="1"/>
        <v>28610</v>
      </c>
      <c r="I72" s="46">
        <f t="shared" si="2"/>
        <v>22525</v>
      </c>
      <c r="J72" s="46">
        <f t="shared" si="5"/>
        <v>125509</v>
      </c>
      <c r="K72" s="46">
        <f t="shared" si="4"/>
        <v>148034</v>
      </c>
      <c r="L72" s="21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s="8" customFormat="1" ht="10.5" customHeight="1">
      <c r="A73" s="42" t="s">
        <v>66</v>
      </c>
      <c r="B73" s="57"/>
      <c r="C73" s="56">
        <v>13</v>
      </c>
      <c r="D73" s="43">
        <v>101</v>
      </c>
      <c r="E73" s="44">
        <f t="shared" si="0"/>
        <v>114</v>
      </c>
      <c r="F73" s="57"/>
      <c r="G73" s="45">
        <v>157</v>
      </c>
      <c r="H73" s="46">
        <f t="shared" si="1"/>
        <v>157</v>
      </c>
      <c r="I73" s="46">
        <f t="shared" si="2"/>
        <v>13</v>
      </c>
      <c r="J73" s="46">
        <f t="shared" si="5"/>
        <v>258</v>
      </c>
      <c r="K73" s="46">
        <f t="shared" si="4"/>
        <v>271</v>
      </c>
      <c r="L73" s="21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8" customFormat="1" ht="10.5" customHeight="1">
      <c r="A74" s="42" t="s">
        <v>67</v>
      </c>
      <c r="B74" s="56">
        <v>77653</v>
      </c>
      <c r="C74" s="56">
        <v>7396</v>
      </c>
      <c r="D74" s="43">
        <v>380852</v>
      </c>
      <c r="E74" s="44">
        <f t="shared" si="0"/>
        <v>465901</v>
      </c>
      <c r="F74" s="56">
        <v>6666</v>
      </c>
      <c r="G74" s="45">
        <v>24871</v>
      </c>
      <c r="H74" s="46">
        <f t="shared" si="1"/>
        <v>31537</v>
      </c>
      <c r="I74" s="46">
        <f t="shared" si="2"/>
        <v>91715</v>
      </c>
      <c r="J74" s="46">
        <f t="shared" si="5"/>
        <v>405723</v>
      </c>
      <c r="K74" s="46">
        <f t="shared" si="4"/>
        <v>497438</v>
      </c>
      <c r="L74" s="21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s="8" customFormat="1" ht="10.5" customHeight="1">
      <c r="A75" s="42" t="s">
        <v>68</v>
      </c>
      <c r="B75" s="57"/>
      <c r="C75" s="57"/>
      <c r="D75" s="43">
        <v>0</v>
      </c>
      <c r="E75" s="44">
        <f t="shared" si="0"/>
        <v>0</v>
      </c>
      <c r="F75" s="57"/>
      <c r="G75" s="45">
        <v>0</v>
      </c>
      <c r="H75" s="46">
        <f t="shared" si="1"/>
        <v>0</v>
      </c>
      <c r="I75" s="46">
        <f t="shared" si="2"/>
        <v>0</v>
      </c>
      <c r="J75" s="46">
        <f t="shared" si="5"/>
        <v>0</v>
      </c>
      <c r="K75" s="46">
        <f t="shared" si="4"/>
        <v>0</v>
      </c>
      <c r="L75" s="21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s="8" customFormat="1" ht="10.5" customHeight="1">
      <c r="A76" s="42" t="s">
        <v>69</v>
      </c>
      <c r="B76" s="56">
        <v>680700</v>
      </c>
      <c r="C76" s="57"/>
      <c r="D76" s="43">
        <v>604122</v>
      </c>
      <c r="E76" s="44">
        <f t="shared" si="0"/>
        <v>1284822</v>
      </c>
      <c r="F76" s="56">
        <v>7929</v>
      </c>
      <c r="G76" s="45">
        <v>101014</v>
      </c>
      <c r="H76" s="46">
        <f t="shared" si="1"/>
        <v>108943</v>
      </c>
      <c r="I76" s="46">
        <f t="shared" si="2"/>
        <v>688629</v>
      </c>
      <c r="J76" s="46">
        <f t="shared" si="5"/>
        <v>705136</v>
      </c>
      <c r="K76" s="46">
        <f t="shared" si="4"/>
        <v>1393765</v>
      </c>
      <c r="L76" s="21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s="8" customFormat="1" ht="10.5" customHeight="1">
      <c r="A77" s="42" t="s">
        <v>70</v>
      </c>
      <c r="B77" s="56">
        <v>89</v>
      </c>
      <c r="C77" s="56">
        <v>106</v>
      </c>
      <c r="D77" s="43">
        <v>1613</v>
      </c>
      <c r="E77" s="44">
        <f t="shared" si="0"/>
        <v>1808</v>
      </c>
      <c r="F77" s="56">
        <v>7</v>
      </c>
      <c r="G77" s="45">
        <v>122</v>
      </c>
      <c r="H77" s="46">
        <f t="shared" si="1"/>
        <v>129</v>
      </c>
      <c r="I77" s="46">
        <f t="shared" si="2"/>
        <v>202</v>
      </c>
      <c r="J77" s="46">
        <f t="shared" si="5"/>
        <v>1735</v>
      </c>
      <c r="K77" s="46">
        <f t="shared" si="4"/>
        <v>1937</v>
      </c>
      <c r="L77" s="21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s="8" customFormat="1" ht="10.5" customHeight="1">
      <c r="A78" s="42" t="s">
        <v>71</v>
      </c>
      <c r="B78" s="57"/>
      <c r="C78" s="57"/>
      <c r="D78" s="43">
        <v>0</v>
      </c>
      <c r="E78" s="44">
        <f t="shared" si="0"/>
        <v>0</v>
      </c>
      <c r="F78" s="57"/>
      <c r="G78" s="45">
        <v>18</v>
      </c>
      <c r="H78" s="46">
        <f t="shared" si="1"/>
        <v>18</v>
      </c>
      <c r="I78" s="46">
        <f t="shared" si="2"/>
        <v>0</v>
      </c>
      <c r="J78" s="46">
        <f t="shared" si="5"/>
        <v>18</v>
      </c>
      <c r="K78" s="46">
        <f t="shared" si="4"/>
        <v>18</v>
      </c>
      <c r="L78" s="21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8" customFormat="1" ht="10.5" customHeight="1">
      <c r="A79" s="42" t="s">
        <v>72</v>
      </c>
      <c r="B79" s="56">
        <v>157</v>
      </c>
      <c r="C79" s="57"/>
      <c r="D79" s="43">
        <v>2210</v>
      </c>
      <c r="E79" s="44">
        <f t="shared" si="0"/>
        <v>2367</v>
      </c>
      <c r="F79" s="56">
        <v>132</v>
      </c>
      <c r="G79" s="45">
        <v>423</v>
      </c>
      <c r="H79" s="46">
        <f t="shared" si="1"/>
        <v>555</v>
      </c>
      <c r="I79" s="46">
        <f t="shared" si="2"/>
        <v>289</v>
      </c>
      <c r="J79" s="46">
        <f t="shared" si="5"/>
        <v>2633</v>
      </c>
      <c r="K79" s="46">
        <f t="shared" si="4"/>
        <v>2922</v>
      </c>
      <c r="L79" s="21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s="8" customFormat="1" ht="10.5" customHeight="1">
      <c r="A80" s="42" t="s">
        <v>73</v>
      </c>
      <c r="B80" s="57"/>
      <c r="C80" s="56">
        <v>245</v>
      </c>
      <c r="D80" s="43">
        <v>377</v>
      </c>
      <c r="E80" s="44">
        <f t="shared" si="0"/>
        <v>622</v>
      </c>
      <c r="F80" s="56">
        <v>30</v>
      </c>
      <c r="G80" s="45">
        <v>354</v>
      </c>
      <c r="H80" s="46">
        <f t="shared" si="1"/>
        <v>384</v>
      </c>
      <c r="I80" s="46">
        <f t="shared" si="2"/>
        <v>275</v>
      </c>
      <c r="J80" s="46">
        <f t="shared" si="5"/>
        <v>731</v>
      </c>
      <c r="K80" s="46">
        <f t="shared" si="4"/>
        <v>1006</v>
      </c>
      <c r="L80" s="21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s="8" customFormat="1" ht="10.5" customHeight="1">
      <c r="A81" s="42" t="s">
        <v>74</v>
      </c>
      <c r="B81" s="57"/>
      <c r="C81" s="57"/>
      <c r="D81" s="43">
        <v>0</v>
      </c>
      <c r="E81" s="44">
        <f t="shared" si="0"/>
        <v>0</v>
      </c>
      <c r="F81" s="57"/>
      <c r="G81" s="45">
        <v>0</v>
      </c>
      <c r="H81" s="46">
        <f t="shared" si="1"/>
        <v>0</v>
      </c>
      <c r="I81" s="46">
        <f t="shared" si="2"/>
        <v>0</v>
      </c>
      <c r="J81" s="46">
        <f t="shared" si="5"/>
        <v>0</v>
      </c>
      <c r="K81" s="46">
        <f t="shared" si="4"/>
        <v>0</v>
      </c>
      <c r="L81" s="21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s="8" customFormat="1" ht="10.5" customHeight="1">
      <c r="A82" s="42" t="s">
        <v>75</v>
      </c>
      <c r="B82" s="56">
        <v>177</v>
      </c>
      <c r="C82" s="57"/>
      <c r="D82" s="43">
        <v>1092</v>
      </c>
      <c r="E82" s="44">
        <f t="shared" si="0"/>
        <v>1269</v>
      </c>
      <c r="F82" s="56">
        <v>13</v>
      </c>
      <c r="G82" s="45">
        <v>123</v>
      </c>
      <c r="H82" s="46">
        <f t="shared" si="1"/>
        <v>136</v>
      </c>
      <c r="I82" s="46">
        <f t="shared" si="2"/>
        <v>190</v>
      </c>
      <c r="J82" s="46">
        <f t="shared" si="5"/>
        <v>1215</v>
      </c>
      <c r="K82" s="46">
        <f t="shared" si="4"/>
        <v>1405</v>
      </c>
      <c r="L82" s="21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s="8" customFormat="1" ht="10.5" customHeight="1">
      <c r="A83" s="42" t="s">
        <v>76</v>
      </c>
      <c r="B83" s="56">
        <v>4989</v>
      </c>
      <c r="C83" s="56">
        <v>415</v>
      </c>
      <c r="D83" s="43">
        <v>58527</v>
      </c>
      <c r="E83" s="44">
        <f t="shared" si="0"/>
        <v>63931</v>
      </c>
      <c r="F83" s="56">
        <v>27</v>
      </c>
      <c r="G83" s="45">
        <v>225</v>
      </c>
      <c r="H83" s="46">
        <f t="shared" si="1"/>
        <v>252</v>
      </c>
      <c r="I83" s="46">
        <f t="shared" si="2"/>
        <v>5431</v>
      </c>
      <c r="J83" s="46">
        <f t="shared" si="5"/>
        <v>58752</v>
      </c>
      <c r="K83" s="46">
        <f t="shared" si="4"/>
        <v>64183</v>
      </c>
      <c r="L83" s="21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s="8" customFormat="1" ht="10.5" customHeight="1">
      <c r="A84" s="42" t="s">
        <v>77</v>
      </c>
      <c r="B84" s="56"/>
      <c r="C84" s="57"/>
      <c r="D84" s="43">
        <v>0</v>
      </c>
      <c r="E84" s="44">
        <f t="shared" si="0"/>
        <v>0</v>
      </c>
      <c r="F84" s="56"/>
      <c r="G84" s="45">
        <v>0</v>
      </c>
      <c r="H84" s="46">
        <f t="shared" si="1"/>
        <v>0</v>
      </c>
      <c r="I84" s="46">
        <f t="shared" si="2"/>
        <v>0</v>
      </c>
      <c r="J84" s="46">
        <f t="shared" si="5"/>
        <v>0</v>
      </c>
      <c r="K84" s="46">
        <f t="shared" si="4"/>
        <v>0</v>
      </c>
      <c r="L84" s="21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s="8" customFormat="1" ht="10.5" customHeight="1">
      <c r="A85" s="42" t="s">
        <v>78</v>
      </c>
      <c r="B85" s="57"/>
      <c r="C85" s="57"/>
      <c r="D85" s="43">
        <v>0</v>
      </c>
      <c r="E85" s="44">
        <f t="shared" si="0"/>
        <v>0</v>
      </c>
      <c r="F85" s="57"/>
      <c r="G85" s="45">
        <v>0</v>
      </c>
      <c r="H85" s="46">
        <f t="shared" si="1"/>
        <v>0</v>
      </c>
      <c r="I85" s="46">
        <f t="shared" si="2"/>
        <v>0</v>
      </c>
      <c r="J85" s="46">
        <f t="shared" si="5"/>
        <v>0</v>
      </c>
      <c r="K85" s="46">
        <f t="shared" si="4"/>
        <v>0</v>
      </c>
      <c r="L85" s="21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s="8" customFormat="1" ht="10.5" customHeight="1">
      <c r="A86" s="42" t="s">
        <v>79</v>
      </c>
      <c r="B86" s="57"/>
      <c r="C86" s="57"/>
      <c r="D86" s="43">
        <v>0</v>
      </c>
      <c r="E86" s="44">
        <f t="shared" si="0"/>
        <v>0</v>
      </c>
      <c r="F86" s="57"/>
      <c r="G86" s="45">
        <v>0</v>
      </c>
      <c r="H86" s="46">
        <f t="shared" si="1"/>
        <v>0</v>
      </c>
      <c r="I86" s="46">
        <f t="shared" si="2"/>
        <v>0</v>
      </c>
      <c r="J86" s="46">
        <f t="shared" si="5"/>
        <v>0</v>
      </c>
      <c r="K86" s="46">
        <f t="shared" si="4"/>
        <v>0</v>
      </c>
      <c r="L86" s="21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s="8" customFormat="1" ht="10.5" customHeight="1">
      <c r="A87" s="42" t="s">
        <v>80</v>
      </c>
      <c r="B87" s="57"/>
      <c r="C87" s="57"/>
      <c r="D87" s="43">
        <v>0</v>
      </c>
      <c r="E87" s="44">
        <f t="shared" si="0"/>
        <v>0</v>
      </c>
      <c r="F87" s="56"/>
      <c r="G87" s="45">
        <v>0</v>
      </c>
      <c r="H87" s="46">
        <f t="shared" si="1"/>
        <v>0</v>
      </c>
      <c r="I87" s="46">
        <f t="shared" si="2"/>
        <v>0</v>
      </c>
      <c r="J87" s="46">
        <f t="shared" si="5"/>
        <v>0</v>
      </c>
      <c r="K87" s="46">
        <f t="shared" si="4"/>
        <v>0</v>
      </c>
      <c r="L87" s="21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s="8" customFormat="1" ht="10.5" customHeight="1">
      <c r="A88" s="42" t="s">
        <v>81</v>
      </c>
      <c r="B88" s="56">
        <v>457</v>
      </c>
      <c r="C88" s="56">
        <v>60</v>
      </c>
      <c r="D88" s="43">
        <v>2939</v>
      </c>
      <c r="E88" s="44">
        <f t="shared" si="0"/>
        <v>3456</v>
      </c>
      <c r="F88" s="56">
        <v>47</v>
      </c>
      <c r="G88" s="45">
        <v>986</v>
      </c>
      <c r="H88" s="46">
        <f t="shared" si="1"/>
        <v>1033</v>
      </c>
      <c r="I88" s="46">
        <f t="shared" si="2"/>
        <v>564</v>
      </c>
      <c r="J88" s="46">
        <f aca="true" t="shared" si="6" ref="J88:J120">SUM(D88+G88)</f>
        <v>3925</v>
      </c>
      <c r="K88" s="46">
        <f t="shared" si="4"/>
        <v>4489</v>
      </c>
      <c r="L88" s="21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s="8" customFormat="1" ht="10.5" customHeight="1">
      <c r="A89" s="42" t="s">
        <v>82</v>
      </c>
      <c r="B89" s="56">
        <v>3049</v>
      </c>
      <c r="C89" s="57"/>
      <c r="D89" s="43">
        <v>34844</v>
      </c>
      <c r="E89" s="44">
        <f t="shared" si="0"/>
        <v>37893</v>
      </c>
      <c r="F89" s="56">
        <v>23</v>
      </c>
      <c r="G89" s="45">
        <v>688</v>
      </c>
      <c r="H89" s="46">
        <f t="shared" si="1"/>
        <v>711</v>
      </c>
      <c r="I89" s="46">
        <f t="shared" si="2"/>
        <v>3072</v>
      </c>
      <c r="J89" s="46">
        <f t="shared" si="6"/>
        <v>35532</v>
      </c>
      <c r="K89" s="46">
        <f t="shared" si="4"/>
        <v>38604</v>
      </c>
      <c r="L89" s="21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s="8" customFormat="1" ht="10.5" customHeight="1">
      <c r="A90" s="42" t="s">
        <v>83</v>
      </c>
      <c r="B90" s="56">
        <v>297</v>
      </c>
      <c r="C90" s="56">
        <v>38</v>
      </c>
      <c r="D90" s="43">
        <v>4939</v>
      </c>
      <c r="E90" s="44">
        <f aca="true" t="shared" si="7" ref="E90:E120">SUM(B90:D90)</f>
        <v>5274</v>
      </c>
      <c r="F90" s="56">
        <v>10</v>
      </c>
      <c r="G90" s="45">
        <v>1171</v>
      </c>
      <c r="H90" s="46">
        <f aca="true" t="shared" si="8" ref="H90:H120">SUM(F90:G90)</f>
        <v>1181</v>
      </c>
      <c r="I90" s="46">
        <f aca="true" t="shared" si="9" ref="I90:I120">SUM(B90+C90+F90)</f>
        <v>345</v>
      </c>
      <c r="J90" s="46">
        <f t="shared" si="6"/>
        <v>6110</v>
      </c>
      <c r="K90" s="46">
        <f aca="true" t="shared" si="10" ref="K90:K120">SUM(I90:J90)</f>
        <v>6455</v>
      </c>
      <c r="L90" s="21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s="8" customFormat="1" ht="10.5" customHeight="1">
      <c r="A91" s="42" t="s">
        <v>84</v>
      </c>
      <c r="B91" s="56">
        <v>43279</v>
      </c>
      <c r="C91" s="56">
        <v>25256</v>
      </c>
      <c r="D91" s="43">
        <v>428376</v>
      </c>
      <c r="E91" s="44">
        <f t="shared" si="7"/>
        <v>496911</v>
      </c>
      <c r="F91" s="56">
        <v>6056</v>
      </c>
      <c r="G91" s="45">
        <v>57946</v>
      </c>
      <c r="H91" s="46">
        <f t="shared" si="8"/>
        <v>64002</v>
      </c>
      <c r="I91" s="46">
        <f t="shared" si="9"/>
        <v>74591</v>
      </c>
      <c r="J91" s="46">
        <f t="shared" si="6"/>
        <v>486322</v>
      </c>
      <c r="K91" s="46">
        <f t="shared" si="10"/>
        <v>560913</v>
      </c>
      <c r="L91" s="21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s="8" customFormat="1" ht="10.5" customHeight="1">
      <c r="A92" s="42" t="s">
        <v>85</v>
      </c>
      <c r="B92" s="56">
        <v>13042</v>
      </c>
      <c r="C92" s="57"/>
      <c r="D92" s="43">
        <v>133866</v>
      </c>
      <c r="E92" s="44">
        <f t="shared" si="7"/>
        <v>146908</v>
      </c>
      <c r="F92" s="56">
        <v>543</v>
      </c>
      <c r="G92" s="45">
        <v>4289</v>
      </c>
      <c r="H92" s="46">
        <f t="shared" si="8"/>
        <v>4832</v>
      </c>
      <c r="I92" s="46">
        <f t="shared" si="9"/>
        <v>13585</v>
      </c>
      <c r="J92" s="46">
        <f t="shared" si="6"/>
        <v>138155</v>
      </c>
      <c r="K92" s="46">
        <f t="shared" si="10"/>
        <v>151740</v>
      </c>
      <c r="L92" s="21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s="8" customFormat="1" ht="10.5" customHeight="1">
      <c r="A93" s="42" t="s">
        <v>86</v>
      </c>
      <c r="B93" s="56">
        <v>30611</v>
      </c>
      <c r="C93" s="57"/>
      <c r="D93" s="43">
        <v>281726</v>
      </c>
      <c r="E93" s="44">
        <f t="shared" si="7"/>
        <v>312337</v>
      </c>
      <c r="F93" s="56">
        <v>654</v>
      </c>
      <c r="G93" s="45">
        <v>7713</v>
      </c>
      <c r="H93" s="46">
        <f t="shared" si="8"/>
        <v>8367</v>
      </c>
      <c r="I93" s="46">
        <f t="shared" si="9"/>
        <v>31265</v>
      </c>
      <c r="J93" s="46">
        <f t="shared" si="6"/>
        <v>289439</v>
      </c>
      <c r="K93" s="46">
        <f>SUM(I93:J93)</f>
        <v>320704</v>
      </c>
      <c r="L93" s="21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8" customFormat="1" ht="10.5" customHeight="1">
      <c r="A94" s="42" t="s">
        <v>87</v>
      </c>
      <c r="B94" s="56">
        <v>40326</v>
      </c>
      <c r="C94" s="56">
        <v>147</v>
      </c>
      <c r="D94" s="43">
        <v>317950</v>
      </c>
      <c r="E94" s="44">
        <f t="shared" si="7"/>
        <v>358423</v>
      </c>
      <c r="F94" s="56">
        <v>821</v>
      </c>
      <c r="G94" s="45">
        <v>9280</v>
      </c>
      <c r="H94" s="46">
        <f t="shared" si="8"/>
        <v>10101</v>
      </c>
      <c r="I94" s="46">
        <f t="shared" si="9"/>
        <v>41294</v>
      </c>
      <c r="J94" s="46">
        <f t="shared" si="6"/>
        <v>327230</v>
      </c>
      <c r="K94" s="46">
        <f t="shared" si="10"/>
        <v>368524</v>
      </c>
      <c r="L94" s="21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s="8" customFormat="1" ht="10.5" customHeight="1">
      <c r="A95" s="42" t="s">
        <v>88</v>
      </c>
      <c r="B95" s="56">
        <v>32</v>
      </c>
      <c r="C95" s="56">
        <v>80</v>
      </c>
      <c r="D95" s="43">
        <v>1164</v>
      </c>
      <c r="E95" s="44">
        <f t="shared" si="7"/>
        <v>1276</v>
      </c>
      <c r="F95" s="56">
        <v>146</v>
      </c>
      <c r="G95" s="45">
        <v>357</v>
      </c>
      <c r="H95" s="46">
        <f t="shared" si="8"/>
        <v>503</v>
      </c>
      <c r="I95" s="46">
        <f t="shared" si="9"/>
        <v>258</v>
      </c>
      <c r="J95" s="46">
        <f t="shared" si="6"/>
        <v>1521</v>
      </c>
      <c r="K95" s="46">
        <f t="shared" si="10"/>
        <v>1779</v>
      </c>
      <c r="L95" s="21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s="8" customFormat="1" ht="10.5" customHeight="1">
      <c r="A96" s="42" t="s">
        <v>89</v>
      </c>
      <c r="B96" s="56">
        <v>53137</v>
      </c>
      <c r="C96" s="56">
        <v>5</v>
      </c>
      <c r="D96" s="43">
        <v>531365</v>
      </c>
      <c r="E96" s="44">
        <f t="shared" si="7"/>
        <v>584507</v>
      </c>
      <c r="F96" s="56">
        <v>51</v>
      </c>
      <c r="G96" s="45">
        <v>7250</v>
      </c>
      <c r="H96" s="46">
        <f t="shared" si="8"/>
        <v>7301</v>
      </c>
      <c r="I96" s="46">
        <f t="shared" si="9"/>
        <v>53193</v>
      </c>
      <c r="J96" s="46">
        <f t="shared" si="6"/>
        <v>538615</v>
      </c>
      <c r="K96" s="46">
        <f t="shared" si="10"/>
        <v>591808</v>
      </c>
      <c r="L96" s="21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s="8" customFormat="1" ht="10.5" customHeight="1">
      <c r="A97" s="42" t="s">
        <v>90</v>
      </c>
      <c r="B97" s="56">
        <v>782</v>
      </c>
      <c r="C97" s="57"/>
      <c r="D97" s="43">
        <v>3410</v>
      </c>
      <c r="E97" s="44">
        <f t="shared" si="7"/>
        <v>4192</v>
      </c>
      <c r="F97" s="56">
        <v>57</v>
      </c>
      <c r="G97" s="45">
        <v>97</v>
      </c>
      <c r="H97" s="46">
        <f t="shared" si="8"/>
        <v>154</v>
      </c>
      <c r="I97" s="46">
        <f t="shared" si="9"/>
        <v>839</v>
      </c>
      <c r="J97" s="46">
        <f t="shared" si="6"/>
        <v>3507</v>
      </c>
      <c r="K97" s="46">
        <f t="shared" si="10"/>
        <v>4346</v>
      </c>
      <c r="L97" s="21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s="8" customFormat="1" ht="10.5" customHeight="1">
      <c r="A98" s="42" t="s">
        <v>91</v>
      </c>
      <c r="B98" s="56">
        <v>3784</v>
      </c>
      <c r="C98" s="56">
        <v>66</v>
      </c>
      <c r="D98" s="43">
        <v>52763</v>
      </c>
      <c r="E98" s="44">
        <f t="shared" si="7"/>
        <v>56613</v>
      </c>
      <c r="F98" s="56">
        <v>126</v>
      </c>
      <c r="G98" s="45">
        <v>2650</v>
      </c>
      <c r="H98" s="46">
        <f t="shared" si="8"/>
        <v>2776</v>
      </c>
      <c r="I98" s="46">
        <f t="shared" si="9"/>
        <v>3976</v>
      </c>
      <c r="J98" s="46">
        <f t="shared" si="6"/>
        <v>55413</v>
      </c>
      <c r="K98" s="46">
        <f t="shared" si="10"/>
        <v>59389</v>
      </c>
      <c r="L98" s="21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s="8" customFormat="1" ht="10.5" customHeight="1">
      <c r="A99" s="42" t="s">
        <v>92</v>
      </c>
      <c r="B99" s="56">
        <v>446</v>
      </c>
      <c r="C99" s="56">
        <v>2</v>
      </c>
      <c r="D99" s="43">
        <v>9858</v>
      </c>
      <c r="E99" s="44">
        <f t="shared" si="7"/>
        <v>10306</v>
      </c>
      <c r="F99" s="56">
        <v>6</v>
      </c>
      <c r="G99" s="45">
        <v>1757</v>
      </c>
      <c r="H99" s="46">
        <f t="shared" si="8"/>
        <v>1763</v>
      </c>
      <c r="I99" s="46">
        <f t="shared" si="9"/>
        <v>454</v>
      </c>
      <c r="J99" s="46">
        <f t="shared" si="6"/>
        <v>11615</v>
      </c>
      <c r="K99" s="46">
        <f t="shared" si="10"/>
        <v>12069</v>
      </c>
      <c r="L99" s="21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s="8" customFormat="1" ht="10.5" customHeight="1">
      <c r="A100" s="42" t="s">
        <v>93</v>
      </c>
      <c r="B100" s="56"/>
      <c r="C100" s="57"/>
      <c r="D100" s="43">
        <v>0</v>
      </c>
      <c r="E100" s="44">
        <f t="shared" si="7"/>
        <v>0</v>
      </c>
      <c r="F100" s="56"/>
      <c r="G100" s="45">
        <v>0</v>
      </c>
      <c r="H100" s="46">
        <v>0</v>
      </c>
      <c r="I100" s="46">
        <f t="shared" si="9"/>
        <v>0</v>
      </c>
      <c r="J100" s="46">
        <f t="shared" si="6"/>
        <v>0</v>
      </c>
      <c r="K100" s="46">
        <f t="shared" si="10"/>
        <v>0</v>
      </c>
      <c r="L100" s="21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s="8" customFormat="1" ht="10.5" customHeight="1">
      <c r="A101" s="42" t="s">
        <v>94</v>
      </c>
      <c r="B101" s="57"/>
      <c r="C101" s="57"/>
      <c r="D101" s="43">
        <v>0</v>
      </c>
      <c r="E101" s="44">
        <f t="shared" si="7"/>
        <v>0</v>
      </c>
      <c r="F101" s="57"/>
      <c r="G101" s="45">
        <v>0</v>
      </c>
      <c r="H101" s="46">
        <f t="shared" si="8"/>
        <v>0</v>
      </c>
      <c r="I101" s="46">
        <f t="shared" si="9"/>
        <v>0</v>
      </c>
      <c r="J101" s="46">
        <f t="shared" si="6"/>
        <v>0</v>
      </c>
      <c r="K101" s="46">
        <f t="shared" si="10"/>
        <v>0</v>
      </c>
      <c r="L101" s="21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s="8" customFormat="1" ht="10.5" customHeight="1">
      <c r="A102" s="42" t="s">
        <v>95</v>
      </c>
      <c r="B102" s="56"/>
      <c r="C102" s="57"/>
      <c r="D102" s="43">
        <v>0</v>
      </c>
      <c r="E102" s="44">
        <f t="shared" si="7"/>
        <v>0</v>
      </c>
      <c r="F102" s="57"/>
      <c r="G102" s="45">
        <v>0</v>
      </c>
      <c r="H102" s="46">
        <f t="shared" si="8"/>
        <v>0</v>
      </c>
      <c r="I102" s="46">
        <f t="shared" si="9"/>
        <v>0</v>
      </c>
      <c r="J102" s="46">
        <f t="shared" si="6"/>
        <v>0</v>
      </c>
      <c r="K102" s="46">
        <f t="shared" si="10"/>
        <v>0</v>
      </c>
      <c r="L102" s="21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s="8" customFormat="1" ht="10.5" customHeight="1">
      <c r="A103" s="42" t="s">
        <v>96</v>
      </c>
      <c r="B103" s="56"/>
      <c r="C103" s="57"/>
      <c r="D103" s="43">
        <v>0</v>
      </c>
      <c r="E103" s="44">
        <f t="shared" si="7"/>
        <v>0</v>
      </c>
      <c r="F103" s="57"/>
      <c r="G103" s="45">
        <v>0</v>
      </c>
      <c r="H103" s="46">
        <f t="shared" si="8"/>
        <v>0</v>
      </c>
      <c r="I103" s="46">
        <f t="shared" si="9"/>
        <v>0</v>
      </c>
      <c r="J103" s="46">
        <f t="shared" si="6"/>
        <v>0</v>
      </c>
      <c r="K103" s="46">
        <f t="shared" si="10"/>
        <v>0</v>
      </c>
      <c r="L103" s="21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s="8" customFormat="1" ht="10.5" customHeight="1">
      <c r="A104" s="42" t="s">
        <v>97</v>
      </c>
      <c r="B104" s="56">
        <v>4103</v>
      </c>
      <c r="C104" s="56">
        <v>42</v>
      </c>
      <c r="D104" s="43">
        <v>21339</v>
      </c>
      <c r="E104" s="44">
        <f t="shared" si="7"/>
        <v>25484</v>
      </c>
      <c r="F104" s="56">
        <v>77</v>
      </c>
      <c r="G104" s="45">
        <v>538</v>
      </c>
      <c r="H104" s="46">
        <f t="shared" si="8"/>
        <v>615</v>
      </c>
      <c r="I104" s="46">
        <f t="shared" si="9"/>
        <v>4222</v>
      </c>
      <c r="J104" s="46">
        <f t="shared" si="6"/>
        <v>21877</v>
      </c>
      <c r="K104" s="46">
        <f t="shared" si="10"/>
        <v>26099</v>
      </c>
      <c r="L104" s="21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s="8" customFormat="1" ht="10.5" customHeight="1">
      <c r="A105" s="42" t="s">
        <v>98</v>
      </c>
      <c r="B105" s="56"/>
      <c r="C105" s="57"/>
      <c r="D105" s="43">
        <v>0</v>
      </c>
      <c r="E105" s="44">
        <f t="shared" si="7"/>
        <v>0</v>
      </c>
      <c r="F105" s="57"/>
      <c r="G105" s="45">
        <v>0</v>
      </c>
      <c r="H105" s="46">
        <f t="shared" si="8"/>
        <v>0</v>
      </c>
      <c r="I105" s="46">
        <f t="shared" si="9"/>
        <v>0</v>
      </c>
      <c r="J105" s="46">
        <f t="shared" si="6"/>
        <v>0</v>
      </c>
      <c r="K105" s="46">
        <f t="shared" si="10"/>
        <v>0</v>
      </c>
      <c r="L105" s="21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s="8" customFormat="1" ht="10.5" customHeight="1">
      <c r="A106" s="42" t="s">
        <v>99</v>
      </c>
      <c r="B106" s="56">
        <v>12264</v>
      </c>
      <c r="C106" s="56">
        <v>8927</v>
      </c>
      <c r="D106" s="43">
        <v>155211</v>
      </c>
      <c r="E106" s="44">
        <f t="shared" si="7"/>
        <v>176402</v>
      </c>
      <c r="F106" s="56">
        <v>5473</v>
      </c>
      <c r="G106" s="45">
        <v>43051</v>
      </c>
      <c r="H106" s="46">
        <f t="shared" si="8"/>
        <v>48524</v>
      </c>
      <c r="I106" s="46">
        <f t="shared" si="9"/>
        <v>26664</v>
      </c>
      <c r="J106" s="46">
        <f t="shared" si="6"/>
        <v>198262</v>
      </c>
      <c r="K106" s="46">
        <f t="shared" si="10"/>
        <v>224926</v>
      </c>
      <c r="L106" s="21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33" s="8" customFormat="1" ht="10.5" customHeight="1">
      <c r="A107" s="42" t="s">
        <v>100</v>
      </c>
      <c r="B107" s="56">
        <v>1924</v>
      </c>
      <c r="C107" s="56">
        <v>1450</v>
      </c>
      <c r="D107" s="43">
        <v>18942</v>
      </c>
      <c r="E107" s="44">
        <f t="shared" si="7"/>
        <v>22316</v>
      </c>
      <c r="F107" s="56">
        <v>1105</v>
      </c>
      <c r="G107" s="45">
        <v>10401</v>
      </c>
      <c r="H107" s="46">
        <f t="shared" si="8"/>
        <v>11506</v>
      </c>
      <c r="I107" s="46">
        <f t="shared" si="9"/>
        <v>4479</v>
      </c>
      <c r="J107" s="46">
        <f t="shared" si="6"/>
        <v>29343</v>
      </c>
      <c r="K107" s="46">
        <f t="shared" si="10"/>
        <v>33822</v>
      </c>
      <c r="L107" s="21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</row>
    <row r="108" spans="1:22" s="8" customFormat="1" ht="10.5" customHeight="1">
      <c r="A108" s="42" t="s">
        <v>101</v>
      </c>
      <c r="B108" s="56">
        <v>118583</v>
      </c>
      <c r="C108" s="56">
        <v>35559</v>
      </c>
      <c r="D108" s="43">
        <v>656408</v>
      </c>
      <c r="E108" s="44">
        <f t="shared" si="7"/>
        <v>810550</v>
      </c>
      <c r="F108" s="56">
        <v>3700</v>
      </c>
      <c r="G108" s="45">
        <v>19277</v>
      </c>
      <c r="H108" s="46">
        <f t="shared" si="8"/>
        <v>22977</v>
      </c>
      <c r="I108" s="46">
        <f t="shared" si="9"/>
        <v>157842</v>
      </c>
      <c r="J108" s="46">
        <f t="shared" si="6"/>
        <v>675685</v>
      </c>
      <c r="K108" s="46">
        <f t="shared" si="10"/>
        <v>833527</v>
      </c>
      <c r="L108" s="21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s="8" customFormat="1" ht="10.5" customHeight="1">
      <c r="A109" s="42" t="s">
        <v>102</v>
      </c>
      <c r="B109" s="56">
        <v>227562</v>
      </c>
      <c r="C109" s="56">
        <v>38909</v>
      </c>
      <c r="D109" s="43">
        <v>1085447</v>
      </c>
      <c r="E109" s="44">
        <f t="shared" si="7"/>
        <v>1351918</v>
      </c>
      <c r="F109" s="56">
        <v>19641</v>
      </c>
      <c r="G109" s="45">
        <v>77082</v>
      </c>
      <c r="H109" s="46">
        <f t="shared" si="8"/>
        <v>96723</v>
      </c>
      <c r="I109" s="46">
        <f t="shared" si="9"/>
        <v>286112</v>
      </c>
      <c r="J109" s="46">
        <f t="shared" si="6"/>
        <v>1162529</v>
      </c>
      <c r="K109" s="46">
        <f t="shared" si="10"/>
        <v>1448641</v>
      </c>
      <c r="L109" s="21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s="8" customFormat="1" ht="10.5" customHeight="1">
      <c r="A110" s="42" t="s">
        <v>103</v>
      </c>
      <c r="B110" s="56">
        <v>2130</v>
      </c>
      <c r="C110" s="56">
        <v>2092</v>
      </c>
      <c r="D110" s="43">
        <v>17751</v>
      </c>
      <c r="E110" s="44">
        <f t="shared" si="7"/>
        <v>21973</v>
      </c>
      <c r="F110" s="56">
        <v>159</v>
      </c>
      <c r="G110" s="45">
        <v>2265</v>
      </c>
      <c r="H110" s="46">
        <f t="shared" si="8"/>
        <v>2424</v>
      </c>
      <c r="I110" s="46">
        <f t="shared" si="9"/>
        <v>4381</v>
      </c>
      <c r="J110" s="46">
        <f t="shared" si="6"/>
        <v>20016</v>
      </c>
      <c r="K110" s="46">
        <f t="shared" si="10"/>
        <v>24397</v>
      </c>
      <c r="L110" s="21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s="8" customFormat="1" ht="10.5" customHeight="1">
      <c r="A111" s="42" t="s">
        <v>104</v>
      </c>
      <c r="B111" s="56">
        <v>614</v>
      </c>
      <c r="C111" s="56">
        <v>428</v>
      </c>
      <c r="D111" s="43">
        <v>4124</v>
      </c>
      <c r="E111" s="44">
        <f t="shared" si="7"/>
        <v>5166</v>
      </c>
      <c r="F111" s="56">
        <v>297</v>
      </c>
      <c r="G111" s="45">
        <v>2969</v>
      </c>
      <c r="H111" s="46">
        <f t="shared" si="8"/>
        <v>3266</v>
      </c>
      <c r="I111" s="46">
        <f t="shared" si="9"/>
        <v>1339</v>
      </c>
      <c r="J111" s="46">
        <f t="shared" si="6"/>
        <v>7093</v>
      </c>
      <c r="K111" s="46">
        <f t="shared" si="10"/>
        <v>8432</v>
      </c>
      <c r="L111" s="21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 s="8" customFormat="1" ht="10.5" customHeight="1">
      <c r="A112" s="42" t="s">
        <v>105</v>
      </c>
      <c r="B112" s="57"/>
      <c r="C112" s="57"/>
      <c r="D112" s="43">
        <v>0</v>
      </c>
      <c r="E112" s="44">
        <f t="shared" si="7"/>
        <v>0</v>
      </c>
      <c r="F112" s="57"/>
      <c r="G112" s="45">
        <v>0</v>
      </c>
      <c r="H112" s="46">
        <f t="shared" si="8"/>
        <v>0</v>
      </c>
      <c r="I112" s="46">
        <f t="shared" si="9"/>
        <v>0</v>
      </c>
      <c r="J112" s="46">
        <f t="shared" si="6"/>
        <v>0</v>
      </c>
      <c r="K112" s="46">
        <f t="shared" si="10"/>
        <v>0</v>
      </c>
      <c r="L112" s="21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s="8" customFormat="1" ht="10.5" customHeight="1">
      <c r="A113" s="42" t="s">
        <v>106</v>
      </c>
      <c r="B113" s="57"/>
      <c r="C113" s="57"/>
      <c r="D113" s="43">
        <v>0</v>
      </c>
      <c r="E113" s="44">
        <f t="shared" si="7"/>
        <v>0</v>
      </c>
      <c r="F113" s="57"/>
      <c r="G113" s="45">
        <v>0</v>
      </c>
      <c r="H113" s="46">
        <f t="shared" si="8"/>
        <v>0</v>
      </c>
      <c r="I113" s="46">
        <f t="shared" si="9"/>
        <v>0</v>
      </c>
      <c r="J113" s="46">
        <f t="shared" si="6"/>
        <v>0</v>
      </c>
      <c r="K113" s="46">
        <f t="shared" si="10"/>
        <v>0</v>
      </c>
      <c r="L113" s="21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s="8" customFormat="1" ht="10.5" customHeight="1">
      <c r="A114" s="42" t="s">
        <v>107</v>
      </c>
      <c r="B114" s="56">
        <v>33194</v>
      </c>
      <c r="C114" s="56">
        <v>18</v>
      </c>
      <c r="D114" s="43">
        <v>287167</v>
      </c>
      <c r="E114" s="44">
        <f t="shared" si="7"/>
        <v>320379</v>
      </c>
      <c r="F114" s="56">
        <v>39</v>
      </c>
      <c r="G114" s="45">
        <v>387</v>
      </c>
      <c r="H114" s="46">
        <f t="shared" si="8"/>
        <v>426</v>
      </c>
      <c r="I114" s="46">
        <f t="shared" si="9"/>
        <v>33251</v>
      </c>
      <c r="J114" s="46">
        <f t="shared" si="6"/>
        <v>287554</v>
      </c>
      <c r="K114" s="46">
        <f t="shared" si="10"/>
        <v>320805</v>
      </c>
      <c r="L114" s="21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 s="8" customFormat="1" ht="10.5" customHeight="1">
      <c r="A115" s="42" t="s">
        <v>108</v>
      </c>
      <c r="B115" s="57"/>
      <c r="C115" s="57"/>
      <c r="D115" s="43">
        <v>0</v>
      </c>
      <c r="E115" s="44">
        <f t="shared" si="7"/>
        <v>0</v>
      </c>
      <c r="F115" s="57"/>
      <c r="G115" s="45">
        <v>0</v>
      </c>
      <c r="H115" s="46">
        <f t="shared" si="8"/>
        <v>0</v>
      </c>
      <c r="I115" s="46">
        <f t="shared" si="9"/>
        <v>0</v>
      </c>
      <c r="J115" s="46">
        <f t="shared" si="6"/>
        <v>0</v>
      </c>
      <c r="K115" s="46">
        <f t="shared" si="10"/>
        <v>0</v>
      </c>
      <c r="L115" s="21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 s="8" customFormat="1" ht="10.5" customHeight="1">
      <c r="A116" s="42" t="s">
        <v>109</v>
      </c>
      <c r="B116" s="57"/>
      <c r="C116" s="57"/>
      <c r="D116" s="43">
        <v>0</v>
      </c>
      <c r="E116" s="44">
        <f t="shared" si="7"/>
        <v>0</v>
      </c>
      <c r="F116" s="57"/>
      <c r="G116" s="45">
        <v>0</v>
      </c>
      <c r="H116" s="46">
        <f t="shared" si="8"/>
        <v>0</v>
      </c>
      <c r="I116" s="46">
        <f t="shared" si="9"/>
        <v>0</v>
      </c>
      <c r="J116" s="46">
        <f t="shared" si="6"/>
        <v>0</v>
      </c>
      <c r="K116" s="46">
        <f t="shared" si="10"/>
        <v>0</v>
      </c>
      <c r="L116" s="21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 s="8" customFormat="1" ht="10.5" customHeight="1">
      <c r="A117" s="42" t="s">
        <v>110</v>
      </c>
      <c r="B117" s="56"/>
      <c r="C117" s="57"/>
      <c r="D117" s="43">
        <v>0</v>
      </c>
      <c r="E117" s="44">
        <f t="shared" si="7"/>
        <v>0</v>
      </c>
      <c r="F117" s="57"/>
      <c r="G117" s="45">
        <v>0</v>
      </c>
      <c r="H117" s="46">
        <f t="shared" si="8"/>
        <v>0</v>
      </c>
      <c r="I117" s="46">
        <f t="shared" si="9"/>
        <v>0</v>
      </c>
      <c r="J117" s="46">
        <f t="shared" si="6"/>
        <v>0</v>
      </c>
      <c r="K117" s="46">
        <f t="shared" si="10"/>
        <v>0</v>
      </c>
      <c r="L117" s="21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 s="8" customFormat="1" ht="10.5" customHeight="1">
      <c r="A118" s="42" t="s">
        <v>111</v>
      </c>
      <c r="B118" s="57"/>
      <c r="C118" s="57"/>
      <c r="D118" s="43">
        <v>0</v>
      </c>
      <c r="E118" s="44">
        <f t="shared" si="7"/>
        <v>0</v>
      </c>
      <c r="F118" s="57"/>
      <c r="G118" s="45">
        <v>0</v>
      </c>
      <c r="H118" s="46">
        <f t="shared" si="8"/>
        <v>0</v>
      </c>
      <c r="I118" s="46">
        <f t="shared" si="9"/>
        <v>0</v>
      </c>
      <c r="J118" s="46">
        <f t="shared" si="6"/>
        <v>0</v>
      </c>
      <c r="K118" s="46">
        <f t="shared" si="10"/>
        <v>0</v>
      </c>
      <c r="L118" s="21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s="8" customFormat="1" ht="10.5" customHeight="1">
      <c r="A119" s="42" t="s">
        <v>112</v>
      </c>
      <c r="B119" s="57"/>
      <c r="C119" s="57"/>
      <c r="D119" s="43">
        <v>0</v>
      </c>
      <c r="E119" s="44">
        <f t="shared" si="7"/>
        <v>0</v>
      </c>
      <c r="F119" s="56"/>
      <c r="G119" s="45">
        <v>0</v>
      </c>
      <c r="H119" s="46">
        <f t="shared" si="8"/>
        <v>0</v>
      </c>
      <c r="I119" s="46">
        <f t="shared" si="9"/>
        <v>0</v>
      </c>
      <c r="J119" s="46">
        <f t="shared" si="6"/>
        <v>0</v>
      </c>
      <c r="K119" s="46">
        <f t="shared" si="10"/>
        <v>0</v>
      </c>
      <c r="L119" s="21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 s="8" customFormat="1" ht="10.5" customHeight="1">
      <c r="A120" s="42" t="s">
        <v>113</v>
      </c>
      <c r="B120" s="56"/>
      <c r="C120" s="57"/>
      <c r="D120" s="43">
        <v>0</v>
      </c>
      <c r="E120" s="44">
        <f t="shared" si="7"/>
        <v>0</v>
      </c>
      <c r="F120" s="56"/>
      <c r="G120" s="45">
        <v>0</v>
      </c>
      <c r="H120" s="46">
        <f t="shared" si="8"/>
        <v>0</v>
      </c>
      <c r="I120" s="46">
        <f t="shared" si="9"/>
        <v>0</v>
      </c>
      <c r="J120" s="46">
        <f t="shared" si="6"/>
        <v>0</v>
      </c>
      <c r="K120" s="46">
        <f t="shared" si="10"/>
        <v>0</v>
      </c>
      <c r="L120" s="21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 s="8" customFormat="1" ht="9" customHeight="1">
      <c r="A121" s="42"/>
      <c r="B121" s="48"/>
      <c r="C121" s="48"/>
      <c r="D121" s="45"/>
      <c r="E121" s="44"/>
      <c r="F121" s="48"/>
      <c r="G121" s="45"/>
      <c r="H121" s="46"/>
      <c r="I121" s="46"/>
      <c r="J121" s="46"/>
      <c r="K121" s="46"/>
      <c r="L121" s="21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2:22" s="8" customFormat="1" ht="9.75" customHeight="1">
      <c r="B122" s="47"/>
      <c r="C122" s="47"/>
      <c r="D122" s="46"/>
      <c r="E122" s="44"/>
      <c r="F122" s="39"/>
      <c r="G122" s="40"/>
      <c r="H122" s="39"/>
      <c r="I122" s="46"/>
      <c r="J122" s="39"/>
      <c r="K122" s="39"/>
      <c r="L122" s="21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s="8" customFormat="1" ht="10.5">
      <c r="A123" s="37"/>
      <c r="B123" s="46">
        <f>SUM(B25:B122)</f>
        <v>2441526</v>
      </c>
      <c r="C123" s="46">
        <f>SUM(C25:C122)</f>
        <v>977151</v>
      </c>
      <c r="D123" s="46">
        <f>SUM(D25:D120)</f>
        <v>24739193</v>
      </c>
      <c r="E123" s="46">
        <f>SUM(E25:E120)</f>
        <v>28157870</v>
      </c>
      <c r="F123" s="48">
        <f>SUM(F25:F120)</f>
        <v>306457</v>
      </c>
      <c r="G123" s="46">
        <f>SUM(G25:G120)</f>
        <v>3821952</v>
      </c>
      <c r="H123" s="46">
        <f>F123+G123</f>
        <v>4128409</v>
      </c>
      <c r="I123" s="46">
        <f>SUM(I25:I120)</f>
        <v>3725134</v>
      </c>
      <c r="J123" s="46">
        <f>D123+G123</f>
        <v>28561145</v>
      </c>
      <c r="K123" s="46">
        <f>E123+H123</f>
        <v>32286279</v>
      </c>
      <c r="L123" s="21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2:22" s="8" customFormat="1" ht="13.5" customHeight="1">
      <c r="B124" s="39"/>
      <c r="C124" s="39"/>
      <c r="E124" s="46"/>
      <c r="F124" s="39"/>
      <c r="G124" s="39"/>
      <c r="H124" s="39"/>
      <c r="I124" s="39"/>
      <c r="J124" s="39"/>
      <c r="K124" s="39"/>
      <c r="L124" s="21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 spans="1:12" ht="11.25">
      <c r="A125" s="49"/>
      <c r="B125" s="49"/>
      <c r="C125" s="49"/>
      <c r="D125" s="50"/>
      <c r="E125" s="49"/>
      <c r="F125" s="49"/>
      <c r="G125" s="49"/>
      <c r="H125" s="49"/>
      <c r="I125" s="49"/>
      <c r="J125" s="49"/>
      <c r="K125" s="49"/>
      <c r="L125" s="3"/>
    </row>
    <row r="126" spans="1:12" ht="11.25">
      <c r="A126" s="49" t="s">
        <v>114</v>
      </c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3"/>
    </row>
    <row r="127" spans="1:12" ht="11.25">
      <c r="A127" s="51" t="s">
        <v>115</v>
      </c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3"/>
    </row>
    <row r="128" spans="1:21" s="53" customFormat="1" ht="9.75">
      <c r="A128" s="52" t="s">
        <v>116</v>
      </c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12" ht="11.2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3"/>
    </row>
    <row r="130" spans="1:12" ht="11.25">
      <c r="A130" s="54" t="s">
        <v>117</v>
      </c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3"/>
    </row>
    <row r="131" spans="1:12" ht="11.2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3"/>
    </row>
    <row r="132" spans="1:12" ht="11.2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3"/>
    </row>
    <row r="133" spans="1:12" ht="11.2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3"/>
    </row>
    <row r="134" spans="1:12" ht="11.25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3"/>
    </row>
    <row r="135" spans="1:12" ht="11.2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3"/>
    </row>
    <row r="136" spans="1:12" ht="12" customHeight="1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3"/>
    </row>
    <row r="137" spans="1:12" ht="11.25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3"/>
    </row>
    <row r="138" spans="1:12" ht="11.2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3"/>
    </row>
    <row r="139" spans="1:12" ht="11.2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3"/>
    </row>
    <row r="140" spans="1:12" ht="11.2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3"/>
    </row>
    <row r="141" spans="1:12" ht="11.2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3"/>
    </row>
    <row r="142" spans="1:12" ht="11.2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3"/>
    </row>
    <row r="143" spans="1:12" ht="11.2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3"/>
    </row>
    <row r="144" spans="1:12" ht="11.2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3"/>
    </row>
    <row r="145" spans="1:12" ht="11.2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3"/>
    </row>
    <row r="146" spans="1:12" ht="11.2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3"/>
    </row>
    <row r="147" spans="1:12" ht="11.2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3"/>
    </row>
    <row r="148" spans="1:12" ht="11.2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3"/>
    </row>
    <row r="149" spans="1:12" ht="11.2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3"/>
    </row>
    <row r="150" spans="1:12" ht="11.2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3"/>
    </row>
    <row r="151" spans="1:12" ht="11.2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3"/>
    </row>
    <row r="152" spans="1:12" ht="11.2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3"/>
    </row>
    <row r="153" spans="1:12" ht="11.2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3"/>
    </row>
    <row r="154" spans="1:12" ht="12" customHeight="1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3"/>
    </row>
    <row r="155" spans="1:12" ht="11.2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3"/>
    </row>
    <row r="156" spans="1:12" ht="11.2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3"/>
    </row>
    <row r="157" spans="1:12" ht="11.25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3"/>
    </row>
    <row r="158" spans="1:12" ht="11.25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3"/>
    </row>
    <row r="159" spans="1:12" ht="11.25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3"/>
    </row>
    <row r="160" spans="1:12" ht="11.25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3"/>
    </row>
    <row r="161" spans="1:12" ht="11.2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3"/>
    </row>
    <row r="162" spans="1:12" ht="11.25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3"/>
    </row>
    <row r="163" spans="1:12" ht="11.25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3"/>
    </row>
    <row r="164" spans="1:12" ht="11.25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3"/>
    </row>
    <row r="165" spans="1:12" ht="11.2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3"/>
    </row>
    <row r="166" spans="1:12" ht="11.2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3"/>
    </row>
    <row r="167" spans="1:12" ht="11.25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3"/>
    </row>
    <row r="168" spans="1:12" ht="11.2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3"/>
    </row>
    <row r="169" spans="1:12" ht="11.25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3"/>
    </row>
    <row r="170" spans="1:12" ht="11.2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3"/>
    </row>
    <row r="171" spans="1:12" ht="11.2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3"/>
    </row>
    <row r="172" spans="1:12" ht="11.25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3"/>
    </row>
    <row r="173" spans="1:12" ht="11.25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3"/>
    </row>
    <row r="174" spans="1:12" ht="11.25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3"/>
    </row>
    <row r="175" spans="1:12" ht="11.25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3"/>
    </row>
    <row r="176" spans="1:12" ht="11.2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3"/>
    </row>
    <row r="177" spans="1:12" ht="11.2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3"/>
    </row>
    <row r="178" spans="1:12" ht="11.25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3"/>
    </row>
    <row r="179" spans="1:12" ht="11.2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3"/>
    </row>
    <row r="180" spans="1:12" ht="11.2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3"/>
    </row>
    <row r="181" spans="1:12" ht="11.2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3"/>
    </row>
    <row r="182" spans="1:12" ht="11.25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3"/>
    </row>
    <row r="183" spans="1:12" ht="11.2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3"/>
    </row>
    <row r="184" spans="1:12" ht="11.25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3"/>
    </row>
    <row r="185" spans="1:12" ht="11.2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3"/>
    </row>
    <row r="186" spans="1:12" ht="11.25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3"/>
    </row>
    <row r="187" spans="1:12" ht="11.25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3"/>
    </row>
    <row r="188" spans="1:12" ht="11.25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3"/>
    </row>
    <row r="189" spans="1:12" ht="11.25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3"/>
    </row>
    <row r="190" spans="1:12" ht="11.25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3"/>
    </row>
    <row r="191" spans="1:12" ht="11.25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3"/>
    </row>
    <row r="192" spans="1:12" ht="11.25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3"/>
    </row>
    <row r="193" spans="1:12" ht="11.25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3"/>
    </row>
    <row r="194" spans="1:12" ht="11.25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3"/>
    </row>
    <row r="195" spans="1:12" ht="11.25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3"/>
    </row>
    <row r="196" spans="1:12" ht="11.25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3"/>
    </row>
    <row r="197" spans="1:12" ht="11.25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3"/>
    </row>
    <row r="198" spans="1:12" ht="11.25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3"/>
    </row>
    <row r="199" spans="1:12" ht="11.2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3"/>
    </row>
    <row r="200" spans="1:12" ht="11.25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3"/>
    </row>
    <row r="201" spans="1:12" ht="11.25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3"/>
    </row>
    <row r="202" spans="1:12" ht="11.25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3"/>
    </row>
    <row r="203" spans="1:12" ht="11.25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3"/>
    </row>
    <row r="204" spans="1:12" ht="11.25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3"/>
    </row>
    <row r="205" spans="1:12" ht="11.25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3"/>
    </row>
    <row r="206" spans="1:12" ht="11.25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3"/>
    </row>
    <row r="207" spans="1:12" ht="11.25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3"/>
    </row>
    <row r="208" spans="1:12" ht="11.25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3"/>
    </row>
    <row r="209" spans="1:12" ht="11.25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3"/>
    </row>
    <row r="210" spans="1:12" ht="11.25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3"/>
    </row>
    <row r="211" spans="1:12" ht="11.25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3"/>
    </row>
    <row r="212" spans="1:12" ht="11.25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3"/>
    </row>
    <row r="213" spans="1:12" ht="11.25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3"/>
    </row>
    <row r="214" spans="1:12" ht="11.25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3"/>
    </row>
    <row r="215" spans="1:12" ht="11.25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3"/>
    </row>
    <row r="216" spans="1:12" ht="11.25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3"/>
    </row>
    <row r="217" spans="1:12" ht="11.25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3"/>
    </row>
    <row r="218" spans="1:12" ht="11.25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3"/>
    </row>
    <row r="219" spans="1:12" ht="11.25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3"/>
    </row>
    <row r="220" spans="1:12" ht="11.25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3"/>
    </row>
    <row r="221" spans="1:12" ht="11.25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3"/>
    </row>
    <row r="222" spans="1:12" ht="11.25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3"/>
    </row>
    <row r="223" spans="1:12" ht="11.25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3"/>
    </row>
    <row r="224" spans="1:12" ht="11.25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3"/>
    </row>
    <row r="225" spans="1:12" ht="11.25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3"/>
    </row>
    <row r="226" spans="1:12" ht="11.25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3"/>
    </row>
    <row r="227" spans="1:12" ht="11.25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3"/>
    </row>
    <row r="228" spans="1:12" ht="11.25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3"/>
    </row>
    <row r="229" spans="1:12" ht="11.25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3"/>
    </row>
    <row r="230" spans="1:12" ht="11.25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3"/>
    </row>
    <row r="231" spans="1:12" ht="11.25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3"/>
    </row>
    <row r="232" spans="1:12" ht="11.25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3"/>
    </row>
    <row r="233" spans="1:12" ht="11.25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3"/>
    </row>
    <row r="234" spans="1:12" ht="11.25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3"/>
    </row>
    <row r="235" spans="1:12" ht="11.25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3"/>
    </row>
    <row r="236" spans="1:12" ht="11.25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3"/>
    </row>
    <row r="237" spans="1:12" ht="11.25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3"/>
    </row>
    <row r="238" spans="1:12" ht="11.25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3"/>
    </row>
    <row r="239" spans="1:12" ht="11.25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3"/>
    </row>
    <row r="240" spans="1:12" ht="11.25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3"/>
    </row>
    <row r="241" spans="1:12" ht="11.25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3"/>
    </row>
    <row r="242" spans="1:12" ht="11.25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3"/>
    </row>
    <row r="243" spans="1:12" ht="11.25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3"/>
    </row>
    <row r="244" spans="1:12" ht="11.25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3"/>
    </row>
    <row r="245" spans="1:12" ht="11.25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3"/>
    </row>
    <row r="246" spans="1:12" ht="11.25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3"/>
    </row>
    <row r="247" spans="1:12" ht="11.25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3"/>
    </row>
    <row r="248" spans="1:12" ht="11.25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3"/>
    </row>
    <row r="249" spans="1:12" ht="11.25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3"/>
    </row>
    <row r="250" spans="1:12" ht="11.25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3"/>
    </row>
    <row r="251" spans="1:12" ht="11.25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3"/>
    </row>
    <row r="252" spans="1:12" ht="11.25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3"/>
    </row>
    <row r="253" spans="1:12" ht="11.25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3"/>
    </row>
    <row r="254" spans="1:12" ht="11.25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3"/>
    </row>
    <row r="255" spans="1:12" ht="11.25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3"/>
    </row>
    <row r="256" spans="1:12" ht="11.25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3"/>
    </row>
    <row r="257" spans="1:12" ht="11.25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3"/>
    </row>
    <row r="258" spans="1:12" ht="11.25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3"/>
    </row>
    <row r="259" spans="1:12" ht="11.25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3"/>
    </row>
    <row r="260" spans="1:12" ht="11.25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3"/>
    </row>
    <row r="261" spans="1:12" ht="11.25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3"/>
    </row>
    <row r="262" spans="1:12" ht="11.25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3"/>
    </row>
    <row r="263" spans="1:12" ht="11.25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3"/>
    </row>
    <row r="264" spans="1:12" ht="11.25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3"/>
    </row>
    <row r="265" spans="1:12" ht="11.25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3"/>
    </row>
    <row r="266" spans="1:12" ht="11.25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3"/>
    </row>
    <row r="267" spans="1:12" ht="11.25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3"/>
    </row>
    <row r="268" spans="1:12" ht="11.25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3"/>
    </row>
    <row r="269" spans="1:12" ht="11.25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3"/>
    </row>
    <row r="270" spans="1:12" ht="11.25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3"/>
    </row>
    <row r="271" spans="1:12" ht="11.25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3"/>
    </row>
    <row r="272" spans="1:12" ht="11.25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3"/>
    </row>
    <row r="273" spans="1:12" ht="11.25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3"/>
    </row>
    <row r="274" spans="1:12" ht="11.25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3"/>
    </row>
    <row r="275" spans="1:12" ht="11.25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3"/>
    </row>
    <row r="276" spans="1:12" ht="11.25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3"/>
    </row>
    <row r="277" spans="1:12" ht="11.25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3"/>
    </row>
    <row r="278" spans="1:12" ht="11.25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3"/>
    </row>
    <row r="279" spans="1:12" ht="11.25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3"/>
    </row>
    <row r="280" spans="1:12" ht="11.25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3"/>
    </row>
    <row r="281" spans="1:12" ht="11.25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3"/>
    </row>
    <row r="282" spans="1:12" ht="11.25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3"/>
    </row>
    <row r="283" spans="1:12" ht="11.25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3"/>
    </row>
    <row r="284" spans="1:12" ht="11.25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3"/>
    </row>
    <row r="285" spans="1:12" ht="11.25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3"/>
    </row>
    <row r="286" spans="1:12" ht="11.25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3"/>
    </row>
    <row r="287" spans="1:12" ht="11.25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3"/>
    </row>
    <row r="288" spans="1:12" ht="11.25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3"/>
    </row>
    <row r="289" spans="1:12" ht="11.25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3"/>
    </row>
    <row r="290" spans="1:12" ht="11.25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3"/>
    </row>
    <row r="291" spans="1:12" ht="11.25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3"/>
    </row>
    <row r="292" spans="1:12" ht="11.25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3"/>
    </row>
    <row r="293" spans="1:12" ht="11.25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3"/>
    </row>
    <row r="294" spans="1:12" ht="11.25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3"/>
    </row>
    <row r="295" spans="1:12" ht="11.25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3"/>
    </row>
    <row r="296" spans="1:12" ht="11.25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3"/>
    </row>
    <row r="297" spans="1:12" ht="11.25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3"/>
    </row>
    <row r="298" spans="1:12" ht="11.25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3"/>
    </row>
    <row r="299" spans="1:12" ht="11.25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3"/>
    </row>
    <row r="300" spans="1:12" ht="11.25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3"/>
    </row>
    <row r="301" spans="1:12" ht="11.25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3"/>
    </row>
    <row r="302" spans="1:12" ht="11.25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3"/>
    </row>
    <row r="303" spans="1:12" ht="11.25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3"/>
    </row>
    <row r="304" spans="1:12" ht="11.25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3"/>
    </row>
    <row r="305" spans="1:12" ht="11.25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3"/>
    </row>
    <row r="306" spans="1:12" ht="11.25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3"/>
    </row>
    <row r="307" spans="1:12" ht="11.25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3"/>
    </row>
    <row r="308" spans="1:12" ht="11.25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3"/>
    </row>
    <row r="309" spans="1:12" ht="11.25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3"/>
    </row>
    <row r="310" spans="1:12" ht="11.25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3"/>
    </row>
    <row r="311" spans="1:12" ht="11.25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3"/>
    </row>
    <row r="312" spans="1:12" ht="11.25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3"/>
    </row>
    <row r="313" spans="1:12" ht="11.25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3"/>
    </row>
    <row r="314" spans="1:12" ht="11.25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3"/>
    </row>
    <row r="315" spans="1:12" ht="11.25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3"/>
    </row>
    <row r="316" spans="1:12" ht="11.25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3"/>
    </row>
    <row r="317" spans="1:12" ht="11.25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3"/>
    </row>
    <row r="318" spans="1:12" ht="11.25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3"/>
    </row>
    <row r="319" spans="1:12" ht="11.25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3"/>
    </row>
    <row r="320" spans="1:12" ht="11.25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3"/>
    </row>
    <row r="321" spans="1:12" ht="11.25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3"/>
    </row>
    <row r="322" spans="1:12" ht="11.25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3"/>
    </row>
    <row r="323" spans="1:12" ht="11.25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3"/>
    </row>
    <row r="324" spans="1:12" ht="11.25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3"/>
    </row>
    <row r="325" spans="1:12" ht="11.25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3"/>
    </row>
    <row r="326" spans="1:12" ht="11.25">
      <c r="A326" s="54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3"/>
    </row>
    <row r="327" spans="1:12" ht="11.25">
      <c r="A327" s="54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3"/>
    </row>
    <row r="328" spans="1:12" ht="11.25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3"/>
    </row>
    <row r="329" spans="1:12" ht="11.25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3"/>
    </row>
    <row r="330" spans="1:12" ht="11.25">
      <c r="A330" s="54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3"/>
    </row>
    <row r="331" spans="1:12" ht="11.25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3"/>
    </row>
    <row r="332" spans="1:12" ht="11.25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3"/>
    </row>
    <row r="333" spans="1:12" ht="11.25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3"/>
    </row>
    <row r="334" spans="1:12" ht="11.25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3"/>
    </row>
    <row r="335" spans="1:12" ht="11.25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3"/>
    </row>
    <row r="336" spans="1:12" ht="11.25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3"/>
    </row>
    <row r="337" spans="1:12" ht="11.25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3"/>
    </row>
    <row r="338" spans="1:12" ht="11.25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3"/>
    </row>
    <row r="339" spans="1:12" ht="11.25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3"/>
    </row>
    <row r="340" spans="1:12" ht="11.25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3"/>
    </row>
    <row r="341" spans="1:12" ht="11.25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3"/>
    </row>
    <row r="342" spans="1:12" ht="11.25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3"/>
    </row>
    <row r="343" spans="1:12" ht="11.25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3"/>
    </row>
    <row r="344" spans="1:12" ht="11.25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3"/>
    </row>
    <row r="345" spans="1:12" ht="11.25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3"/>
    </row>
    <row r="346" spans="1:12" ht="11.25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3"/>
    </row>
    <row r="347" spans="1:12" ht="11.25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3"/>
    </row>
    <row r="348" spans="1:12" ht="11.25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3"/>
    </row>
    <row r="349" spans="1:12" ht="11.25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3"/>
    </row>
    <row r="350" spans="1:12" ht="11.25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3"/>
    </row>
    <row r="351" spans="1:12" ht="11.25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3"/>
    </row>
    <row r="352" spans="1:12" ht="11.25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3"/>
    </row>
    <row r="353" spans="1:12" ht="11.25">
      <c r="A353" s="54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3"/>
    </row>
    <row r="354" spans="1:12" ht="11.25">
      <c r="A354" s="54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3"/>
    </row>
    <row r="355" spans="1:12" ht="11.25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3"/>
    </row>
    <row r="356" spans="1:12" ht="11.25">
      <c r="A356" s="54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3"/>
    </row>
    <row r="357" spans="1:12" ht="11.25">
      <c r="A357" s="54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3"/>
    </row>
    <row r="358" spans="1:12" ht="11.25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3"/>
    </row>
    <row r="359" spans="1:12" ht="11.25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3"/>
    </row>
    <row r="360" spans="1:12" ht="11.25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3"/>
    </row>
    <row r="361" spans="1:12" ht="11.25">
      <c r="A361" s="54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3"/>
    </row>
    <row r="362" spans="1:12" ht="11.25">
      <c r="A362" s="54"/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3"/>
    </row>
    <row r="363" spans="1:12" ht="11.25">
      <c r="A363" s="54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3"/>
    </row>
    <row r="364" spans="1:12" ht="11.25">
      <c r="A364" s="54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3"/>
    </row>
    <row r="365" spans="1:12" ht="11.25">
      <c r="A365" s="54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3"/>
    </row>
    <row r="366" spans="1:12" ht="11.25">
      <c r="A366" s="54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3"/>
    </row>
    <row r="367" spans="1:12" ht="11.25">
      <c r="A367" s="54"/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3"/>
    </row>
    <row r="368" spans="1:12" ht="11.25">
      <c r="A368" s="54"/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3"/>
    </row>
    <row r="369" spans="1:12" ht="11.25">
      <c r="A369" s="54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3"/>
    </row>
    <row r="370" spans="1:12" ht="11.25">
      <c r="A370" s="54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3"/>
    </row>
    <row r="371" spans="1:12" ht="11.25">
      <c r="A371" s="54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3"/>
    </row>
    <row r="372" spans="1:12" ht="11.25">
      <c r="A372" s="54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3"/>
    </row>
    <row r="373" spans="1:12" ht="11.25">
      <c r="A373" s="54"/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3"/>
    </row>
    <row r="374" spans="1:12" ht="11.25">
      <c r="A374" s="54"/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3"/>
    </row>
    <row r="375" spans="1:12" ht="11.25">
      <c r="A375" s="54"/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3"/>
    </row>
    <row r="376" spans="1:12" ht="11.25">
      <c r="A376" s="54"/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3"/>
    </row>
    <row r="377" spans="1:12" ht="11.25">
      <c r="A377" s="54"/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3"/>
    </row>
    <row r="378" spans="1:12" ht="11.25">
      <c r="A378" s="54"/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3"/>
    </row>
    <row r="379" spans="1:12" ht="11.25">
      <c r="A379" s="54"/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3"/>
    </row>
    <row r="380" spans="1:12" ht="11.25">
      <c r="A380" s="54"/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3"/>
    </row>
    <row r="381" spans="1:12" ht="11.25">
      <c r="A381" s="54"/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3"/>
    </row>
    <row r="382" spans="1:12" ht="11.25">
      <c r="A382" s="54"/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3"/>
    </row>
    <row r="383" spans="1:12" ht="11.25">
      <c r="A383" s="54"/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3"/>
    </row>
    <row r="384" spans="1:12" ht="11.25">
      <c r="A384" s="54"/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3"/>
    </row>
    <row r="385" spans="1:12" ht="11.25">
      <c r="A385" s="54"/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3"/>
    </row>
    <row r="386" spans="1:12" ht="11.25">
      <c r="A386" s="54"/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3"/>
    </row>
    <row r="387" spans="1:12" ht="11.25">
      <c r="A387" s="54"/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3"/>
    </row>
    <row r="388" spans="1:12" ht="11.25">
      <c r="A388" s="54"/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3"/>
    </row>
    <row r="389" spans="1:12" ht="11.25">
      <c r="A389" s="54"/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3"/>
    </row>
    <row r="390" spans="1:12" ht="11.25">
      <c r="A390" s="54"/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3"/>
    </row>
    <row r="391" spans="1:12" ht="11.25">
      <c r="A391" s="54"/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3"/>
    </row>
    <row r="392" spans="1:12" ht="11.25">
      <c r="A392" s="54"/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3"/>
    </row>
    <row r="393" spans="1:12" ht="11.25">
      <c r="A393" s="54"/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3"/>
    </row>
    <row r="394" spans="1:12" ht="11.25">
      <c r="A394" s="54"/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3"/>
    </row>
    <row r="395" spans="1:12" ht="11.25">
      <c r="A395" s="54"/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3"/>
    </row>
    <row r="396" spans="1:12" ht="11.25">
      <c r="A396" s="54"/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3"/>
    </row>
    <row r="397" spans="1:12" ht="11.25">
      <c r="A397" s="54"/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3"/>
    </row>
    <row r="398" spans="1:12" ht="11.25">
      <c r="A398" s="54"/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3"/>
    </row>
    <row r="399" spans="1:12" ht="11.25">
      <c r="A399" s="54"/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3"/>
    </row>
    <row r="400" spans="1:12" ht="11.25">
      <c r="A400" s="54"/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3"/>
    </row>
    <row r="401" spans="1:12" ht="11.25">
      <c r="A401" s="54"/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3"/>
    </row>
    <row r="402" spans="1:12" ht="11.25">
      <c r="A402" s="54"/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3"/>
    </row>
    <row r="403" spans="1:12" ht="11.25">
      <c r="A403" s="54"/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3"/>
    </row>
    <row r="404" spans="1:12" ht="11.25">
      <c r="A404" s="54"/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3"/>
    </row>
    <row r="405" spans="1:12" ht="11.25">
      <c r="A405" s="54"/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3"/>
    </row>
    <row r="406" spans="1:12" ht="11.25">
      <c r="A406" s="54"/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3"/>
    </row>
    <row r="407" spans="1:12" ht="11.25">
      <c r="A407" s="54"/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3"/>
    </row>
    <row r="408" spans="1:12" ht="11.25">
      <c r="A408" s="54"/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3"/>
    </row>
    <row r="409" spans="1:12" ht="11.25">
      <c r="A409" s="54"/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3"/>
    </row>
    <row r="410" spans="1:12" ht="11.25">
      <c r="A410" s="54"/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3"/>
    </row>
    <row r="411" spans="1:12" ht="11.25">
      <c r="A411" s="54"/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3"/>
    </row>
    <row r="412" spans="1:12" ht="11.25">
      <c r="A412" s="54"/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3"/>
    </row>
    <row r="413" spans="1:12" ht="11.25">
      <c r="A413" s="54"/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3"/>
    </row>
    <row r="414" spans="1:12" ht="11.25">
      <c r="A414" s="54"/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3"/>
    </row>
    <row r="415" spans="1:12" ht="11.25">
      <c r="A415" s="54"/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3"/>
    </row>
    <row r="416" spans="1:12" ht="11.25">
      <c r="A416" s="54"/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3"/>
    </row>
    <row r="417" spans="1:12" ht="11.25">
      <c r="A417" s="54"/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3"/>
    </row>
    <row r="418" spans="1:12" ht="11.25">
      <c r="A418" s="54"/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3"/>
    </row>
    <row r="419" spans="1:12" ht="11.25">
      <c r="A419" s="54"/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3"/>
    </row>
    <row r="420" spans="1:12" ht="11.25">
      <c r="A420" s="54"/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3"/>
    </row>
    <row r="421" spans="1:12" ht="11.25">
      <c r="A421" s="54"/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3"/>
    </row>
    <row r="422" spans="1:12" ht="11.25">
      <c r="A422" s="54"/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3"/>
    </row>
    <row r="423" spans="1:12" ht="11.25">
      <c r="A423" s="54"/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3"/>
    </row>
    <row r="424" spans="1:12" ht="11.25">
      <c r="A424" s="54"/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3"/>
    </row>
    <row r="425" spans="1:12" ht="11.25">
      <c r="A425" s="54"/>
      <c r="B425" s="54"/>
      <c r="C425" s="54"/>
      <c r="D425" s="54"/>
      <c r="E425" s="54"/>
      <c r="F425" s="54"/>
      <c r="G425" s="54"/>
      <c r="H425" s="54"/>
      <c r="I425" s="54"/>
      <c r="J425" s="54"/>
      <c r="K425" s="54"/>
      <c r="L425" s="3"/>
    </row>
    <row r="426" spans="1:12" ht="11.25">
      <c r="A426" s="54"/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3"/>
    </row>
    <row r="427" spans="1:12" ht="11.25">
      <c r="A427" s="54"/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3"/>
    </row>
    <row r="428" spans="1:12" ht="11.25">
      <c r="A428" s="54"/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3"/>
    </row>
    <row r="429" spans="1:12" ht="11.25">
      <c r="A429" s="54"/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3"/>
    </row>
    <row r="430" spans="1:12" ht="11.25">
      <c r="A430" s="54"/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3"/>
    </row>
    <row r="431" spans="1:12" ht="11.25">
      <c r="A431" s="54"/>
      <c r="B431" s="54"/>
      <c r="C431" s="54"/>
      <c r="D431" s="54"/>
      <c r="E431" s="54"/>
      <c r="F431" s="54"/>
      <c r="G431" s="54"/>
      <c r="H431" s="54"/>
      <c r="I431" s="54"/>
      <c r="J431" s="54"/>
      <c r="K431" s="54"/>
      <c r="L431" s="3"/>
    </row>
    <row r="432" spans="1:12" ht="11.25">
      <c r="A432" s="54"/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3"/>
    </row>
    <row r="433" spans="1:12" ht="11.25">
      <c r="A433" s="54"/>
      <c r="B433" s="54"/>
      <c r="C433" s="54"/>
      <c r="D433" s="54"/>
      <c r="E433" s="54"/>
      <c r="F433" s="54"/>
      <c r="G433" s="54"/>
      <c r="H433" s="54"/>
      <c r="I433" s="54"/>
      <c r="J433" s="54"/>
      <c r="K433" s="54"/>
      <c r="L433" s="3"/>
    </row>
    <row r="434" spans="1:12" ht="11.25">
      <c r="A434" s="54"/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3"/>
    </row>
    <row r="435" spans="1:12" ht="11.25">
      <c r="A435" s="54"/>
      <c r="B435" s="54"/>
      <c r="C435" s="54"/>
      <c r="D435" s="54"/>
      <c r="E435" s="54"/>
      <c r="F435" s="54"/>
      <c r="G435" s="54"/>
      <c r="H435" s="54"/>
      <c r="I435" s="54"/>
      <c r="J435" s="54"/>
      <c r="K435" s="54"/>
      <c r="L435" s="3"/>
    </row>
    <row r="436" spans="1:12" ht="11.25">
      <c r="A436" s="54"/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3"/>
    </row>
    <row r="437" spans="1:12" ht="11.25">
      <c r="A437" s="54"/>
      <c r="B437" s="54"/>
      <c r="C437" s="54"/>
      <c r="D437" s="54"/>
      <c r="E437" s="54"/>
      <c r="F437" s="54"/>
      <c r="G437" s="54"/>
      <c r="H437" s="54"/>
      <c r="I437" s="54"/>
      <c r="J437" s="54"/>
      <c r="K437" s="54"/>
      <c r="L437" s="3"/>
    </row>
    <row r="438" spans="1:12" ht="11.25">
      <c r="A438" s="54"/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3"/>
    </row>
    <row r="439" spans="1:12" ht="11.25">
      <c r="A439" s="54"/>
      <c r="B439" s="54"/>
      <c r="C439" s="54"/>
      <c r="D439" s="54"/>
      <c r="E439" s="54"/>
      <c r="F439" s="54"/>
      <c r="G439" s="54"/>
      <c r="H439" s="54"/>
      <c r="I439" s="54"/>
      <c r="J439" s="54"/>
      <c r="K439" s="54"/>
      <c r="L439" s="3"/>
    </row>
    <row r="440" spans="1:12" ht="11.25">
      <c r="A440" s="54"/>
      <c r="B440" s="54"/>
      <c r="C440" s="54"/>
      <c r="D440" s="54"/>
      <c r="E440" s="54"/>
      <c r="F440" s="54"/>
      <c r="G440" s="54"/>
      <c r="H440" s="54"/>
      <c r="I440" s="54"/>
      <c r="J440" s="54"/>
      <c r="K440" s="54"/>
      <c r="L440" s="3"/>
    </row>
    <row r="441" spans="1:12" ht="11.25">
      <c r="A441" s="54"/>
      <c r="B441" s="54"/>
      <c r="C441" s="54"/>
      <c r="D441" s="54"/>
      <c r="E441" s="54"/>
      <c r="F441" s="54"/>
      <c r="G441" s="54"/>
      <c r="H441" s="54"/>
      <c r="I441" s="54"/>
      <c r="J441" s="54"/>
      <c r="K441" s="54"/>
      <c r="L441" s="3"/>
    </row>
    <row r="442" spans="1:12" ht="11.25">
      <c r="A442" s="54"/>
      <c r="B442" s="54"/>
      <c r="C442" s="54"/>
      <c r="D442" s="54"/>
      <c r="E442" s="54"/>
      <c r="F442" s="54"/>
      <c r="G442" s="54"/>
      <c r="H442" s="54"/>
      <c r="I442" s="54"/>
      <c r="J442" s="54"/>
      <c r="K442" s="54"/>
      <c r="L442" s="3"/>
    </row>
    <row r="443" spans="1:12" ht="11.25">
      <c r="A443" s="54"/>
      <c r="B443" s="54"/>
      <c r="C443" s="54"/>
      <c r="D443" s="54"/>
      <c r="E443" s="54"/>
      <c r="F443" s="54"/>
      <c r="G443" s="54"/>
      <c r="H443" s="54"/>
      <c r="I443" s="54"/>
      <c r="J443" s="54"/>
      <c r="K443" s="54"/>
      <c r="L443" s="3"/>
    </row>
    <row r="444" spans="1:12" ht="11.25">
      <c r="A444" s="54"/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3"/>
    </row>
    <row r="445" spans="1:12" ht="11.25">
      <c r="A445" s="54"/>
      <c r="B445" s="54"/>
      <c r="C445" s="54"/>
      <c r="D445" s="54"/>
      <c r="E445" s="54"/>
      <c r="F445" s="54"/>
      <c r="G445" s="54"/>
      <c r="H445" s="54"/>
      <c r="I445" s="54"/>
      <c r="J445" s="54"/>
      <c r="K445" s="54"/>
      <c r="L445" s="3"/>
    </row>
    <row r="446" spans="1:12" ht="11.25">
      <c r="A446" s="54"/>
      <c r="B446" s="54"/>
      <c r="C446" s="54"/>
      <c r="D446" s="54"/>
      <c r="E446" s="54"/>
      <c r="F446" s="54"/>
      <c r="G446" s="54"/>
      <c r="H446" s="54"/>
      <c r="I446" s="54"/>
      <c r="J446" s="54"/>
      <c r="K446" s="54"/>
      <c r="L446" s="3"/>
    </row>
    <row r="447" spans="1:12" ht="11.25">
      <c r="A447" s="54"/>
      <c r="B447" s="54"/>
      <c r="C447" s="54"/>
      <c r="D447" s="54"/>
      <c r="E447" s="54"/>
      <c r="F447" s="54"/>
      <c r="G447" s="54"/>
      <c r="H447" s="54"/>
      <c r="I447" s="54"/>
      <c r="J447" s="54"/>
      <c r="K447" s="54"/>
      <c r="L447" s="3"/>
    </row>
    <row r="448" spans="1:12" ht="11.25">
      <c r="A448" s="54"/>
      <c r="B448" s="54"/>
      <c r="C448" s="54"/>
      <c r="D448" s="54"/>
      <c r="E448" s="54"/>
      <c r="F448" s="54"/>
      <c r="G448" s="54"/>
      <c r="H448" s="54"/>
      <c r="I448" s="54"/>
      <c r="J448" s="54"/>
      <c r="K448" s="54"/>
      <c r="L448" s="3"/>
    </row>
    <row r="449" spans="1:12" ht="11.25">
      <c r="A449" s="54"/>
      <c r="B449" s="54"/>
      <c r="C449" s="54"/>
      <c r="D449" s="54"/>
      <c r="E449" s="54"/>
      <c r="F449" s="54"/>
      <c r="G449" s="54"/>
      <c r="H449" s="54"/>
      <c r="I449" s="54"/>
      <c r="J449" s="54"/>
      <c r="K449" s="54"/>
      <c r="L449" s="3"/>
    </row>
    <row r="450" spans="1:12" ht="11.25">
      <c r="A450" s="54"/>
      <c r="B450" s="54"/>
      <c r="C450" s="54"/>
      <c r="D450" s="54"/>
      <c r="E450" s="54"/>
      <c r="F450" s="54"/>
      <c r="G450" s="54"/>
      <c r="H450" s="54"/>
      <c r="I450" s="54"/>
      <c r="J450" s="54"/>
      <c r="K450" s="54"/>
      <c r="L450" s="3"/>
    </row>
    <row r="451" spans="1:12" ht="11.25">
      <c r="A451" s="54"/>
      <c r="B451" s="54"/>
      <c r="C451" s="54"/>
      <c r="D451" s="54"/>
      <c r="E451" s="54"/>
      <c r="F451" s="54"/>
      <c r="G451" s="54"/>
      <c r="H451" s="54"/>
      <c r="I451" s="54"/>
      <c r="J451" s="54"/>
      <c r="K451" s="54"/>
      <c r="L451" s="3"/>
    </row>
    <row r="452" spans="1:12" ht="11.25">
      <c r="A452" s="54"/>
      <c r="B452" s="54"/>
      <c r="C452" s="54"/>
      <c r="D452" s="54"/>
      <c r="E452" s="54"/>
      <c r="F452" s="54"/>
      <c r="G452" s="54"/>
      <c r="H452" s="54"/>
      <c r="I452" s="54"/>
      <c r="J452" s="54"/>
      <c r="K452" s="54"/>
      <c r="L452" s="3"/>
    </row>
    <row r="453" spans="1:12" ht="11.25">
      <c r="A453" s="54"/>
      <c r="B453" s="54"/>
      <c r="C453" s="54"/>
      <c r="D453" s="54"/>
      <c r="E453" s="54"/>
      <c r="F453" s="54"/>
      <c r="G453" s="54"/>
      <c r="H453" s="54"/>
      <c r="I453" s="54"/>
      <c r="J453" s="54"/>
      <c r="K453" s="54"/>
      <c r="L453" s="3"/>
    </row>
    <row r="454" spans="1:12" ht="11.25">
      <c r="A454" s="54"/>
      <c r="B454" s="54"/>
      <c r="C454" s="54"/>
      <c r="D454" s="54"/>
      <c r="E454" s="54"/>
      <c r="F454" s="54"/>
      <c r="G454" s="54"/>
      <c r="H454" s="54"/>
      <c r="I454" s="54"/>
      <c r="J454" s="54"/>
      <c r="K454" s="54"/>
      <c r="L454" s="3"/>
    </row>
    <row r="455" spans="1:12" ht="11.25">
      <c r="A455" s="54"/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3"/>
    </row>
    <row r="456" spans="1:12" ht="11.25">
      <c r="A456" s="54"/>
      <c r="B456" s="54"/>
      <c r="C456" s="54"/>
      <c r="D456" s="54"/>
      <c r="E456" s="54"/>
      <c r="F456" s="54"/>
      <c r="G456" s="54"/>
      <c r="H456" s="54"/>
      <c r="I456" s="54"/>
      <c r="J456" s="54"/>
      <c r="K456" s="54"/>
      <c r="L456" s="3"/>
    </row>
    <row r="457" spans="1:12" ht="11.25">
      <c r="A457" s="54"/>
      <c r="B457" s="54"/>
      <c r="C457" s="54"/>
      <c r="D457" s="54"/>
      <c r="E457" s="54"/>
      <c r="F457" s="54"/>
      <c r="G457" s="54"/>
      <c r="H457" s="54"/>
      <c r="I457" s="54"/>
      <c r="J457" s="54"/>
      <c r="K457" s="54"/>
      <c r="L457" s="3"/>
    </row>
    <row r="458" spans="1:12" ht="11.25">
      <c r="A458" s="54"/>
      <c r="B458" s="54"/>
      <c r="C458" s="54"/>
      <c r="D458" s="54"/>
      <c r="E458" s="54"/>
      <c r="F458" s="54"/>
      <c r="G458" s="54"/>
      <c r="H458" s="54"/>
      <c r="I458" s="54"/>
      <c r="J458" s="54"/>
      <c r="K458" s="54"/>
      <c r="L458" s="3"/>
    </row>
    <row r="459" spans="1:12" ht="11.25">
      <c r="A459" s="54"/>
      <c r="B459" s="54"/>
      <c r="C459" s="54"/>
      <c r="D459" s="54"/>
      <c r="E459" s="54"/>
      <c r="F459" s="54"/>
      <c r="G459" s="54"/>
      <c r="H459" s="54"/>
      <c r="I459" s="54"/>
      <c r="J459" s="54"/>
      <c r="K459" s="54"/>
      <c r="L459" s="3"/>
    </row>
    <row r="460" spans="1:12" ht="11.25">
      <c r="A460" s="54"/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3"/>
    </row>
    <row r="461" spans="1:12" ht="11.25">
      <c r="A461" s="54"/>
      <c r="B461" s="54"/>
      <c r="C461" s="54"/>
      <c r="D461" s="54"/>
      <c r="E461" s="54"/>
      <c r="F461" s="54"/>
      <c r="G461" s="54"/>
      <c r="H461" s="54"/>
      <c r="I461" s="54"/>
      <c r="J461" s="54"/>
      <c r="K461" s="54"/>
      <c r="L461" s="3"/>
    </row>
    <row r="462" spans="1:12" ht="11.25">
      <c r="A462" s="54"/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3"/>
    </row>
    <row r="463" spans="1:12" ht="11.25">
      <c r="A463" s="54"/>
      <c r="B463" s="54"/>
      <c r="C463" s="54"/>
      <c r="D463" s="54"/>
      <c r="E463" s="54"/>
      <c r="F463" s="54"/>
      <c r="G463" s="54"/>
      <c r="H463" s="54"/>
      <c r="I463" s="54"/>
      <c r="J463" s="54"/>
      <c r="K463" s="54"/>
      <c r="L463" s="3"/>
    </row>
    <row r="464" spans="1:12" ht="11.25">
      <c r="A464" s="54"/>
      <c r="B464" s="54"/>
      <c r="C464" s="54"/>
      <c r="D464" s="54"/>
      <c r="E464" s="54"/>
      <c r="F464" s="54"/>
      <c r="G464" s="54"/>
      <c r="H464" s="54"/>
      <c r="I464" s="54"/>
      <c r="J464" s="54"/>
      <c r="K464" s="54"/>
      <c r="L464" s="3"/>
    </row>
    <row r="465" spans="1:12" ht="11.25">
      <c r="A465" s="54"/>
      <c r="B465" s="54"/>
      <c r="C465" s="54"/>
      <c r="D465" s="54"/>
      <c r="E465" s="54"/>
      <c r="F465" s="54"/>
      <c r="G465" s="54"/>
      <c r="H465" s="54"/>
      <c r="I465" s="54"/>
      <c r="J465" s="54"/>
      <c r="K465" s="54"/>
      <c r="L465" s="3"/>
    </row>
    <row r="466" spans="1:12" ht="11.25">
      <c r="A466" s="54"/>
      <c r="B466" s="54"/>
      <c r="C466" s="54"/>
      <c r="D466" s="54"/>
      <c r="E466" s="54"/>
      <c r="F466" s="54"/>
      <c r="G466" s="54"/>
      <c r="H466" s="54"/>
      <c r="I466" s="54"/>
      <c r="J466" s="54"/>
      <c r="K466" s="54"/>
      <c r="L466" s="3"/>
    </row>
    <row r="467" spans="1:12" ht="11.25">
      <c r="A467" s="54"/>
      <c r="B467" s="54"/>
      <c r="C467" s="54"/>
      <c r="D467" s="54"/>
      <c r="E467" s="54"/>
      <c r="F467" s="54"/>
      <c r="G467" s="54"/>
      <c r="H467" s="54"/>
      <c r="I467" s="54"/>
      <c r="J467" s="54"/>
      <c r="K467" s="54"/>
      <c r="L467" s="3"/>
    </row>
    <row r="468" spans="1:12" ht="11.25">
      <c r="A468" s="54"/>
      <c r="B468" s="54"/>
      <c r="C468" s="54"/>
      <c r="D468" s="54"/>
      <c r="E468" s="54"/>
      <c r="F468" s="54"/>
      <c r="G468" s="54"/>
      <c r="H468" s="54"/>
      <c r="I468" s="54"/>
      <c r="J468" s="54"/>
      <c r="K468" s="54"/>
      <c r="L468" s="3"/>
    </row>
    <row r="469" spans="1:12" ht="11.25">
      <c r="A469" s="54"/>
      <c r="B469" s="54"/>
      <c r="C469" s="54"/>
      <c r="D469" s="54"/>
      <c r="E469" s="54"/>
      <c r="F469" s="54"/>
      <c r="G469" s="54"/>
      <c r="H469" s="54"/>
      <c r="I469" s="54"/>
      <c r="J469" s="54"/>
      <c r="K469" s="54"/>
      <c r="L469" s="3"/>
    </row>
    <row r="470" spans="1:12" ht="11.25">
      <c r="A470" s="54"/>
      <c r="B470" s="54"/>
      <c r="C470" s="54"/>
      <c r="D470" s="54"/>
      <c r="E470" s="54"/>
      <c r="F470" s="54"/>
      <c r="G470" s="54"/>
      <c r="H470" s="54"/>
      <c r="I470" s="54"/>
      <c r="J470" s="54"/>
      <c r="K470" s="54"/>
      <c r="L470" s="3"/>
    </row>
    <row r="471" spans="1:12" ht="11.25">
      <c r="A471" s="54"/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3"/>
    </row>
    <row r="472" spans="1:12" ht="11.25">
      <c r="A472" s="54"/>
      <c r="B472" s="54"/>
      <c r="C472" s="54"/>
      <c r="D472" s="54"/>
      <c r="E472" s="54"/>
      <c r="F472" s="54"/>
      <c r="G472" s="54"/>
      <c r="H472" s="54"/>
      <c r="I472" s="54"/>
      <c r="J472" s="54"/>
      <c r="K472" s="54"/>
      <c r="L472" s="3"/>
    </row>
    <row r="473" spans="1:12" ht="11.25">
      <c r="A473" s="54"/>
      <c r="B473" s="54"/>
      <c r="C473" s="54"/>
      <c r="D473" s="54"/>
      <c r="E473" s="54"/>
      <c r="F473" s="54"/>
      <c r="G473" s="54"/>
      <c r="H473" s="54"/>
      <c r="I473" s="54"/>
      <c r="J473" s="54"/>
      <c r="K473" s="54"/>
      <c r="L473" s="3"/>
    </row>
    <row r="474" spans="1:12" ht="11.25">
      <c r="A474" s="54"/>
      <c r="B474" s="54"/>
      <c r="C474" s="54"/>
      <c r="D474" s="54"/>
      <c r="E474" s="54"/>
      <c r="F474" s="54"/>
      <c r="G474" s="54"/>
      <c r="H474" s="54"/>
      <c r="I474" s="54"/>
      <c r="J474" s="54"/>
      <c r="K474" s="54"/>
      <c r="L474" s="3"/>
    </row>
    <row r="475" spans="1:12" ht="11.25">
      <c r="A475" s="54"/>
      <c r="B475" s="54"/>
      <c r="C475" s="54"/>
      <c r="D475" s="54"/>
      <c r="E475" s="54"/>
      <c r="F475" s="54"/>
      <c r="G475" s="54"/>
      <c r="H475" s="54"/>
      <c r="I475" s="54"/>
      <c r="J475" s="54"/>
      <c r="K475" s="54"/>
      <c r="L475" s="3"/>
    </row>
    <row r="476" spans="1:12" ht="11.25">
      <c r="A476" s="54"/>
      <c r="B476" s="54"/>
      <c r="C476" s="54"/>
      <c r="D476" s="54"/>
      <c r="E476" s="54"/>
      <c r="F476" s="54"/>
      <c r="G476" s="54"/>
      <c r="H476" s="54"/>
      <c r="I476" s="54"/>
      <c r="J476" s="54"/>
      <c r="K476" s="54"/>
      <c r="L476" s="3"/>
    </row>
    <row r="477" spans="1:12" ht="11.25">
      <c r="A477" s="54"/>
      <c r="B477" s="54"/>
      <c r="C477" s="54"/>
      <c r="D477" s="54"/>
      <c r="E477" s="54"/>
      <c r="F477" s="54"/>
      <c r="G477" s="54"/>
      <c r="H477" s="54"/>
      <c r="I477" s="54"/>
      <c r="J477" s="54"/>
      <c r="K477" s="54"/>
      <c r="L477" s="3"/>
    </row>
    <row r="478" spans="1:12" ht="11.25">
      <c r="A478" s="54"/>
      <c r="B478" s="54"/>
      <c r="C478" s="54"/>
      <c r="D478" s="54"/>
      <c r="E478" s="54"/>
      <c r="F478" s="54"/>
      <c r="G478" s="54"/>
      <c r="H478" s="54"/>
      <c r="I478" s="54"/>
      <c r="J478" s="54"/>
      <c r="K478" s="54"/>
      <c r="L478" s="3"/>
    </row>
    <row r="479" spans="1:12" ht="11.25">
      <c r="A479" s="54"/>
      <c r="B479" s="54"/>
      <c r="C479" s="54"/>
      <c r="D479" s="54"/>
      <c r="E479" s="54"/>
      <c r="F479" s="54"/>
      <c r="G479" s="54"/>
      <c r="H479" s="54"/>
      <c r="I479" s="54"/>
      <c r="J479" s="54"/>
      <c r="K479" s="54"/>
      <c r="L479" s="3"/>
    </row>
    <row r="480" spans="1:12" ht="11.25">
      <c r="A480" s="54"/>
      <c r="B480" s="54"/>
      <c r="C480" s="54"/>
      <c r="D480" s="54"/>
      <c r="E480" s="54"/>
      <c r="F480" s="54"/>
      <c r="G480" s="54"/>
      <c r="H480" s="54"/>
      <c r="I480" s="54"/>
      <c r="J480" s="54"/>
      <c r="K480" s="54"/>
      <c r="L480" s="3"/>
    </row>
    <row r="481" spans="1:12" ht="11.25">
      <c r="A481" s="54"/>
      <c r="B481" s="54"/>
      <c r="C481" s="54"/>
      <c r="D481" s="54"/>
      <c r="E481" s="54"/>
      <c r="F481" s="54"/>
      <c r="G481" s="54"/>
      <c r="H481" s="54"/>
      <c r="I481" s="54"/>
      <c r="J481" s="54"/>
      <c r="K481" s="54"/>
      <c r="L481" s="3"/>
    </row>
    <row r="482" spans="1:12" ht="11.25">
      <c r="A482" s="54"/>
      <c r="B482" s="54"/>
      <c r="C482" s="54"/>
      <c r="D482" s="54"/>
      <c r="E482" s="54"/>
      <c r="F482" s="54"/>
      <c r="G482" s="54"/>
      <c r="H482" s="54"/>
      <c r="I482" s="54"/>
      <c r="J482" s="54"/>
      <c r="K482" s="54"/>
      <c r="L482" s="3"/>
    </row>
    <row r="483" spans="1:12" ht="11.25">
      <c r="A483" s="54"/>
      <c r="B483" s="54"/>
      <c r="C483" s="54"/>
      <c r="D483" s="54"/>
      <c r="E483" s="54"/>
      <c r="F483" s="54"/>
      <c r="G483" s="54"/>
      <c r="H483" s="54"/>
      <c r="I483" s="54"/>
      <c r="J483" s="54"/>
      <c r="K483" s="54"/>
      <c r="L483" s="3"/>
    </row>
    <row r="484" spans="1:12" ht="11.25">
      <c r="A484" s="54"/>
      <c r="B484" s="54"/>
      <c r="C484" s="54"/>
      <c r="D484" s="54"/>
      <c r="E484" s="54"/>
      <c r="F484" s="54"/>
      <c r="G484" s="54"/>
      <c r="H484" s="54"/>
      <c r="I484" s="54"/>
      <c r="J484" s="54"/>
      <c r="K484" s="54"/>
      <c r="L484" s="3"/>
    </row>
    <row r="485" spans="1:12" ht="11.25">
      <c r="A485" s="54"/>
      <c r="B485" s="54"/>
      <c r="C485" s="54"/>
      <c r="D485" s="54"/>
      <c r="E485" s="54"/>
      <c r="F485" s="54"/>
      <c r="G485" s="54"/>
      <c r="H485" s="54"/>
      <c r="I485" s="54"/>
      <c r="J485" s="54"/>
      <c r="K485" s="54"/>
      <c r="L485" s="3"/>
    </row>
    <row r="486" spans="1:12" ht="11.25">
      <c r="A486" s="54"/>
      <c r="B486" s="54"/>
      <c r="C486" s="54"/>
      <c r="D486" s="54"/>
      <c r="E486" s="54"/>
      <c r="F486" s="54"/>
      <c r="G486" s="54"/>
      <c r="H486" s="54"/>
      <c r="I486" s="54"/>
      <c r="J486" s="54"/>
      <c r="K486" s="54"/>
      <c r="L486" s="3"/>
    </row>
    <row r="487" spans="1:12" ht="11.25">
      <c r="A487" s="54"/>
      <c r="B487" s="54"/>
      <c r="C487" s="54"/>
      <c r="D487" s="54"/>
      <c r="E487" s="54"/>
      <c r="F487" s="54"/>
      <c r="G487" s="54"/>
      <c r="H487" s="54"/>
      <c r="I487" s="54"/>
      <c r="J487" s="54"/>
      <c r="K487" s="54"/>
      <c r="L487" s="3"/>
    </row>
    <row r="488" spans="1:12" ht="11.25">
      <c r="A488" s="54"/>
      <c r="B488" s="54"/>
      <c r="C488" s="54"/>
      <c r="D488" s="54"/>
      <c r="E488" s="54"/>
      <c r="F488" s="54"/>
      <c r="G488" s="54"/>
      <c r="H488" s="54"/>
      <c r="I488" s="54"/>
      <c r="J488" s="54"/>
      <c r="K488" s="54"/>
      <c r="L488" s="3"/>
    </row>
    <row r="489" spans="1:12" ht="11.25">
      <c r="A489" s="54"/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3"/>
    </row>
    <row r="490" spans="1:12" ht="11.25">
      <c r="A490" s="54"/>
      <c r="B490" s="54"/>
      <c r="C490" s="54"/>
      <c r="D490" s="54"/>
      <c r="E490" s="54"/>
      <c r="F490" s="54"/>
      <c r="G490" s="54"/>
      <c r="H490" s="54"/>
      <c r="I490" s="54"/>
      <c r="J490" s="54"/>
      <c r="K490" s="54"/>
      <c r="L490" s="3"/>
    </row>
    <row r="491" spans="1:12" ht="11.25">
      <c r="A491" s="54"/>
      <c r="B491" s="54"/>
      <c r="C491" s="54"/>
      <c r="D491" s="54"/>
      <c r="E491" s="54"/>
      <c r="F491" s="54"/>
      <c r="G491" s="54"/>
      <c r="H491" s="54"/>
      <c r="I491" s="54"/>
      <c r="J491" s="54"/>
      <c r="K491" s="54"/>
      <c r="L491" s="3"/>
    </row>
    <row r="492" spans="1:12" ht="11.25">
      <c r="A492" s="54"/>
      <c r="B492" s="54"/>
      <c r="C492" s="54"/>
      <c r="D492" s="54"/>
      <c r="E492" s="54"/>
      <c r="F492" s="54"/>
      <c r="G492" s="54"/>
      <c r="H492" s="54"/>
      <c r="I492" s="54"/>
      <c r="J492" s="54"/>
      <c r="K492" s="54"/>
      <c r="L492" s="3"/>
    </row>
    <row r="493" spans="1:12" ht="11.25">
      <c r="A493" s="54"/>
      <c r="B493" s="54"/>
      <c r="C493" s="54"/>
      <c r="D493" s="54"/>
      <c r="E493" s="54"/>
      <c r="F493" s="54"/>
      <c r="G493" s="54"/>
      <c r="H493" s="54"/>
      <c r="I493" s="54"/>
      <c r="J493" s="54"/>
      <c r="K493" s="54"/>
      <c r="L493" s="3"/>
    </row>
    <row r="494" spans="1:12" ht="11.25">
      <c r="A494" s="54"/>
      <c r="B494" s="54"/>
      <c r="C494" s="54"/>
      <c r="D494" s="54"/>
      <c r="E494" s="54"/>
      <c r="F494" s="54"/>
      <c r="G494" s="54"/>
      <c r="H494" s="54"/>
      <c r="I494" s="54"/>
      <c r="J494" s="54"/>
      <c r="K494" s="54"/>
      <c r="L494" s="3"/>
    </row>
    <row r="495" spans="1:12" ht="11.25">
      <c r="A495" s="54"/>
      <c r="B495" s="54"/>
      <c r="C495" s="54"/>
      <c r="D495" s="54"/>
      <c r="E495" s="54"/>
      <c r="F495" s="54"/>
      <c r="G495" s="54"/>
      <c r="H495" s="54"/>
      <c r="I495" s="54"/>
      <c r="J495" s="54"/>
      <c r="K495" s="54"/>
      <c r="L495" s="3"/>
    </row>
    <row r="496" spans="1:12" ht="11.25">
      <c r="A496" s="54"/>
      <c r="B496" s="54"/>
      <c r="C496" s="54"/>
      <c r="D496" s="54"/>
      <c r="E496" s="54"/>
      <c r="F496" s="54"/>
      <c r="G496" s="54"/>
      <c r="H496" s="54"/>
      <c r="I496" s="54"/>
      <c r="J496" s="54"/>
      <c r="K496" s="54"/>
      <c r="L496" s="3"/>
    </row>
    <row r="497" spans="1:12" ht="11.25">
      <c r="A497" s="54"/>
      <c r="B497" s="54"/>
      <c r="C497" s="54"/>
      <c r="D497" s="54"/>
      <c r="E497" s="54"/>
      <c r="F497" s="54"/>
      <c r="G497" s="54"/>
      <c r="H497" s="54"/>
      <c r="I497" s="54"/>
      <c r="J497" s="54"/>
      <c r="K497" s="54"/>
      <c r="L497" s="3"/>
    </row>
    <row r="498" spans="1:12" ht="11.25">
      <c r="A498" s="54"/>
      <c r="B498" s="54"/>
      <c r="C498" s="54"/>
      <c r="D498" s="54"/>
      <c r="E498" s="54"/>
      <c r="F498" s="54"/>
      <c r="G498" s="54"/>
      <c r="H498" s="54"/>
      <c r="I498" s="54"/>
      <c r="J498" s="54"/>
      <c r="K498" s="54"/>
      <c r="L498" s="3"/>
    </row>
    <row r="499" spans="1:12" ht="11.25">
      <c r="A499" s="54"/>
      <c r="B499" s="54"/>
      <c r="C499" s="54"/>
      <c r="D499" s="54"/>
      <c r="E499" s="54"/>
      <c r="F499" s="54"/>
      <c r="G499" s="54"/>
      <c r="H499" s="54"/>
      <c r="I499" s="54"/>
      <c r="J499" s="54"/>
      <c r="K499" s="54"/>
      <c r="L499" s="3"/>
    </row>
    <row r="500" spans="1:12" ht="11.25">
      <c r="A500" s="54"/>
      <c r="B500" s="54"/>
      <c r="C500" s="54"/>
      <c r="D500" s="54"/>
      <c r="E500" s="54"/>
      <c r="F500" s="54"/>
      <c r="G500" s="54"/>
      <c r="H500" s="54"/>
      <c r="I500" s="54"/>
      <c r="J500" s="54"/>
      <c r="K500" s="54"/>
      <c r="L500" s="3"/>
    </row>
    <row r="501" spans="1:12" ht="11.25">
      <c r="A501" s="54"/>
      <c r="B501" s="54"/>
      <c r="C501" s="54"/>
      <c r="D501" s="54"/>
      <c r="E501" s="54"/>
      <c r="F501" s="54"/>
      <c r="G501" s="54"/>
      <c r="H501" s="54"/>
      <c r="I501" s="54"/>
      <c r="J501" s="54"/>
      <c r="K501" s="54"/>
      <c r="L501" s="3"/>
    </row>
    <row r="502" spans="1:12" ht="11.25">
      <c r="A502" s="54"/>
      <c r="B502" s="54"/>
      <c r="C502" s="54"/>
      <c r="D502" s="54"/>
      <c r="E502" s="54"/>
      <c r="F502" s="54"/>
      <c r="G502" s="54"/>
      <c r="H502" s="54"/>
      <c r="I502" s="54"/>
      <c r="J502" s="54"/>
      <c r="K502" s="54"/>
      <c r="L502" s="3"/>
    </row>
    <row r="503" spans="1:12" ht="11.25">
      <c r="A503" s="54"/>
      <c r="B503" s="54"/>
      <c r="C503" s="54"/>
      <c r="D503" s="54"/>
      <c r="E503" s="54"/>
      <c r="F503" s="54"/>
      <c r="G503" s="54"/>
      <c r="H503" s="54"/>
      <c r="I503" s="54"/>
      <c r="J503" s="54"/>
      <c r="K503" s="54"/>
      <c r="L503" s="3"/>
    </row>
    <row r="504" spans="1:12" ht="11.25">
      <c r="A504" s="54"/>
      <c r="B504" s="54"/>
      <c r="C504" s="54"/>
      <c r="D504" s="54"/>
      <c r="E504" s="54"/>
      <c r="F504" s="54"/>
      <c r="G504" s="54"/>
      <c r="H504" s="54"/>
      <c r="I504" s="54"/>
      <c r="J504" s="54"/>
      <c r="K504" s="54"/>
      <c r="L504" s="3"/>
    </row>
    <row r="505" spans="1:12" ht="11.25">
      <c r="A505" s="54"/>
      <c r="B505" s="54"/>
      <c r="C505" s="54"/>
      <c r="D505" s="54"/>
      <c r="E505" s="54"/>
      <c r="F505" s="54"/>
      <c r="G505" s="54"/>
      <c r="H505" s="54"/>
      <c r="I505" s="54"/>
      <c r="J505" s="54"/>
      <c r="K505" s="54"/>
      <c r="L505" s="3"/>
    </row>
    <row r="506" spans="1:12" ht="11.25">
      <c r="A506" s="54"/>
      <c r="B506" s="54"/>
      <c r="C506" s="54"/>
      <c r="D506" s="54"/>
      <c r="E506" s="54"/>
      <c r="F506" s="54"/>
      <c r="G506" s="54"/>
      <c r="H506" s="54"/>
      <c r="I506" s="54"/>
      <c r="J506" s="54"/>
      <c r="K506" s="54"/>
      <c r="L506" s="3"/>
    </row>
    <row r="507" spans="1:12" ht="11.25">
      <c r="A507" s="54"/>
      <c r="B507" s="54"/>
      <c r="C507" s="54"/>
      <c r="D507" s="54"/>
      <c r="E507" s="54"/>
      <c r="F507" s="54"/>
      <c r="G507" s="54"/>
      <c r="H507" s="54"/>
      <c r="I507" s="54"/>
      <c r="J507" s="54"/>
      <c r="K507" s="54"/>
      <c r="L507" s="3"/>
    </row>
    <row r="508" spans="1:12" ht="11.25">
      <c r="A508" s="54"/>
      <c r="B508" s="54"/>
      <c r="C508" s="54"/>
      <c r="D508" s="54"/>
      <c r="E508" s="54"/>
      <c r="F508" s="54"/>
      <c r="G508" s="54"/>
      <c r="H508" s="54"/>
      <c r="I508" s="54"/>
      <c r="J508" s="54"/>
      <c r="K508" s="54"/>
      <c r="L508" s="3"/>
    </row>
    <row r="509" spans="1:12" ht="11.25">
      <c r="A509" s="54"/>
      <c r="B509" s="54"/>
      <c r="C509" s="54"/>
      <c r="D509" s="54"/>
      <c r="E509" s="54"/>
      <c r="F509" s="54"/>
      <c r="G509" s="54"/>
      <c r="H509" s="54"/>
      <c r="I509" s="54"/>
      <c r="J509" s="54"/>
      <c r="K509" s="54"/>
      <c r="L509" s="3"/>
    </row>
    <row r="510" spans="1:12" ht="11.25">
      <c r="A510" s="54"/>
      <c r="B510" s="54"/>
      <c r="C510" s="54"/>
      <c r="D510" s="54"/>
      <c r="E510" s="54"/>
      <c r="F510" s="54"/>
      <c r="G510" s="54"/>
      <c r="H510" s="54"/>
      <c r="I510" s="54"/>
      <c r="J510" s="54"/>
      <c r="K510" s="54"/>
      <c r="L510" s="3"/>
    </row>
    <row r="511" spans="1:12" ht="11.25">
      <c r="A511" s="54"/>
      <c r="B511" s="54"/>
      <c r="C511" s="54"/>
      <c r="D511" s="54"/>
      <c r="E511" s="54"/>
      <c r="F511" s="54"/>
      <c r="G511" s="54"/>
      <c r="H511" s="54"/>
      <c r="I511" s="54"/>
      <c r="J511" s="54"/>
      <c r="K511" s="54"/>
      <c r="L511" s="3"/>
    </row>
    <row r="512" spans="1:12" ht="11.25">
      <c r="A512" s="54"/>
      <c r="B512" s="54"/>
      <c r="C512" s="54"/>
      <c r="D512" s="54"/>
      <c r="E512" s="54"/>
      <c r="F512" s="54"/>
      <c r="G512" s="54"/>
      <c r="H512" s="54"/>
      <c r="I512" s="54"/>
      <c r="J512" s="54"/>
      <c r="K512" s="54"/>
      <c r="L512" s="3"/>
    </row>
    <row r="513" spans="1:12" ht="11.25">
      <c r="A513" s="54"/>
      <c r="B513" s="54"/>
      <c r="C513" s="54"/>
      <c r="D513" s="54"/>
      <c r="E513" s="54"/>
      <c r="F513" s="54"/>
      <c r="G513" s="54"/>
      <c r="H513" s="54"/>
      <c r="I513" s="54"/>
      <c r="J513" s="54"/>
      <c r="K513" s="54"/>
      <c r="L513" s="3"/>
    </row>
    <row r="514" spans="1:12" ht="11.25">
      <c r="A514" s="54"/>
      <c r="B514" s="54"/>
      <c r="C514" s="54"/>
      <c r="D514" s="54"/>
      <c r="E514" s="54"/>
      <c r="F514" s="54"/>
      <c r="G514" s="54"/>
      <c r="H514" s="54"/>
      <c r="I514" s="54"/>
      <c r="J514" s="54"/>
      <c r="K514" s="54"/>
      <c r="L514" s="3"/>
    </row>
    <row r="515" spans="1:12" ht="11.25">
      <c r="A515" s="54"/>
      <c r="B515" s="54"/>
      <c r="C515" s="54"/>
      <c r="D515" s="54"/>
      <c r="E515" s="54"/>
      <c r="F515" s="54"/>
      <c r="G515" s="54"/>
      <c r="H515" s="54"/>
      <c r="I515" s="54"/>
      <c r="J515" s="54"/>
      <c r="K515" s="54"/>
      <c r="L515" s="3"/>
    </row>
    <row r="516" spans="1:12" ht="11.25">
      <c r="A516" s="54"/>
      <c r="B516" s="54"/>
      <c r="C516" s="54"/>
      <c r="D516" s="54"/>
      <c r="E516" s="54"/>
      <c r="F516" s="54"/>
      <c r="G516" s="54"/>
      <c r="H516" s="54"/>
      <c r="I516" s="54"/>
      <c r="J516" s="54"/>
      <c r="K516" s="54"/>
      <c r="L516" s="3"/>
    </row>
    <row r="517" spans="1:12" ht="11.25">
      <c r="A517" s="54"/>
      <c r="B517" s="54"/>
      <c r="C517" s="54"/>
      <c r="D517" s="54"/>
      <c r="E517" s="54"/>
      <c r="F517" s="54"/>
      <c r="G517" s="54"/>
      <c r="H517" s="54"/>
      <c r="I517" s="54"/>
      <c r="J517" s="54"/>
      <c r="K517" s="54"/>
      <c r="L517" s="3"/>
    </row>
    <row r="518" spans="1:12" ht="11.25">
      <c r="A518" s="54"/>
      <c r="B518" s="54"/>
      <c r="C518" s="54"/>
      <c r="D518" s="54"/>
      <c r="E518" s="54"/>
      <c r="F518" s="54"/>
      <c r="G518" s="54"/>
      <c r="H518" s="54"/>
      <c r="I518" s="54"/>
      <c r="J518" s="54"/>
      <c r="K518" s="54"/>
      <c r="L518" s="3"/>
    </row>
    <row r="519" spans="1:12" ht="11.25">
      <c r="A519" s="54"/>
      <c r="B519" s="54"/>
      <c r="C519" s="54"/>
      <c r="D519" s="54"/>
      <c r="E519" s="54"/>
      <c r="F519" s="54"/>
      <c r="G519" s="54"/>
      <c r="H519" s="54"/>
      <c r="I519" s="54"/>
      <c r="J519" s="54"/>
      <c r="K519" s="54"/>
      <c r="L519" s="3"/>
    </row>
    <row r="520" spans="1:12" ht="11.25">
      <c r="A520" s="54"/>
      <c r="B520" s="54"/>
      <c r="C520" s="54"/>
      <c r="D520" s="54"/>
      <c r="E520" s="54"/>
      <c r="F520" s="54"/>
      <c r="G520" s="54"/>
      <c r="H520" s="54"/>
      <c r="I520" s="54"/>
      <c r="J520" s="54"/>
      <c r="K520" s="54"/>
      <c r="L520" s="3"/>
    </row>
    <row r="521" spans="1:12" ht="11.25">
      <c r="A521" s="54"/>
      <c r="B521" s="54"/>
      <c r="C521" s="54"/>
      <c r="D521" s="54"/>
      <c r="E521" s="54"/>
      <c r="F521" s="54"/>
      <c r="G521" s="54"/>
      <c r="H521" s="54"/>
      <c r="I521" s="54"/>
      <c r="J521" s="54"/>
      <c r="K521" s="54"/>
      <c r="L521" s="3"/>
    </row>
    <row r="522" spans="1:12" ht="11.25">
      <c r="A522" s="54"/>
      <c r="B522" s="54"/>
      <c r="C522" s="54"/>
      <c r="D522" s="54"/>
      <c r="E522" s="54"/>
      <c r="F522" s="54"/>
      <c r="G522" s="54"/>
      <c r="H522" s="54"/>
      <c r="I522" s="54"/>
      <c r="J522" s="54"/>
      <c r="K522" s="54"/>
      <c r="L522" s="55"/>
    </row>
    <row r="523" spans="1:12" ht="11.25">
      <c r="A523" s="54"/>
      <c r="B523" s="54"/>
      <c r="C523" s="54"/>
      <c r="D523" s="54"/>
      <c r="E523" s="54"/>
      <c r="F523" s="54"/>
      <c r="G523" s="54"/>
      <c r="H523" s="54"/>
      <c r="I523" s="54"/>
      <c r="J523" s="54"/>
      <c r="K523" s="54"/>
      <c r="L523" s="55"/>
    </row>
    <row r="524" spans="1:12" ht="11.25">
      <c r="A524" s="54"/>
      <c r="B524" s="54"/>
      <c r="C524" s="54"/>
      <c r="D524" s="54"/>
      <c r="E524" s="54"/>
      <c r="F524" s="54"/>
      <c r="G524" s="54"/>
      <c r="H524" s="54"/>
      <c r="I524" s="54"/>
      <c r="J524" s="54"/>
      <c r="K524" s="54"/>
      <c r="L524" s="55"/>
    </row>
    <row r="525" spans="1:12" ht="11.25">
      <c r="A525" s="54"/>
      <c r="B525" s="54"/>
      <c r="C525" s="54"/>
      <c r="D525" s="54"/>
      <c r="E525" s="54"/>
      <c r="F525" s="54"/>
      <c r="G525" s="54"/>
      <c r="H525" s="54"/>
      <c r="I525" s="54"/>
      <c r="J525" s="54"/>
      <c r="K525" s="54"/>
      <c r="L525" s="55"/>
    </row>
    <row r="526" spans="1:12" ht="11.25">
      <c r="A526" s="54"/>
      <c r="B526" s="54"/>
      <c r="C526" s="54"/>
      <c r="D526" s="54"/>
      <c r="E526" s="54"/>
      <c r="F526" s="54"/>
      <c r="G526" s="54"/>
      <c r="H526" s="54"/>
      <c r="I526" s="54"/>
      <c r="J526" s="54"/>
      <c r="K526" s="54"/>
      <c r="L526" s="55"/>
    </row>
    <row r="527" spans="1:12" ht="11.25">
      <c r="A527" s="54"/>
      <c r="B527" s="54"/>
      <c r="C527" s="54"/>
      <c r="D527" s="54"/>
      <c r="E527" s="54"/>
      <c r="F527" s="54"/>
      <c r="G527" s="54"/>
      <c r="H527" s="54"/>
      <c r="I527" s="54"/>
      <c r="J527" s="54"/>
      <c r="K527" s="54"/>
      <c r="L527" s="55"/>
    </row>
    <row r="528" spans="1:12" ht="11.25">
      <c r="A528" s="54"/>
      <c r="B528" s="54"/>
      <c r="C528" s="54"/>
      <c r="D528" s="54"/>
      <c r="E528" s="54"/>
      <c r="F528" s="54"/>
      <c r="G528" s="54"/>
      <c r="H528" s="54"/>
      <c r="I528" s="54"/>
      <c r="J528" s="54"/>
      <c r="K528" s="54"/>
      <c r="L528" s="55"/>
    </row>
    <row r="529" spans="1:12" ht="11.25">
      <c r="A529" s="54"/>
      <c r="B529" s="54"/>
      <c r="C529" s="54"/>
      <c r="D529" s="54"/>
      <c r="E529" s="54"/>
      <c r="F529" s="54"/>
      <c r="G529" s="54"/>
      <c r="H529" s="54"/>
      <c r="I529" s="54"/>
      <c r="J529" s="54"/>
      <c r="K529" s="54"/>
      <c r="L529" s="55"/>
    </row>
    <row r="530" spans="1:12" ht="11.25">
      <c r="A530" s="54"/>
      <c r="B530" s="54"/>
      <c r="C530" s="54"/>
      <c r="D530" s="54"/>
      <c r="E530" s="54"/>
      <c r="F530" s="54"/>
      <c r="G530" s="54"/>
      <c r="H530" s="54"/>
      <c r="I530" s="54"/>
      <c r="J530" s="54"/>
      <c r="K530" s="54"/>
      <c r="L530" s="55"/>
    </row>
    <row r="531" spans="1:12" ht="11.25">
      <c r="A531" s="54"/>
      <c r="B531" s="54"/>
      <c r="C531" s="54"/>
      <c r="D531" s="54"/>
      <c r="E531" s="54"/>
      <c r="F531" s="54"/>
      <c r="G531" s="54"/>
      <c r="H531" s="54"/>
      <c r="I531" s="54"/>
      <c r="J531" s="54"/>
      <c r="K531" s="54"/>
      <c r="L531" s="55"/>
    </row>
    <row r="532" spans="1:12" ht="11.25">
      <c r="A532" s="54"/>
      <c r="B532" s="54"/>
      <c r="C532" s="54"/>
      <c r="D532" s="54"/>
      <c r="E532" s="54"/>
      <c r="F532" s="54"/>
      <c r="G532" s="54"/>
      <c r="H532" s="54"/>
      <c r="I532" s="54"/>
      <c r="J532" s="54"/>
      <c r="K532" s="54"/>
      <c r="L532" s="55"/>
    </row>
    <row r="533" spans="1:12" ht="11.25">
      <c r="A533" s="54"/>
      <c r="B533" s="54"/>
      <c r="C533" s="54"/>
      <c r="D533" s="54"/>
      <c r="E533" s="54"/>
      <c r="F533" s="54"/>
      <c r="G533" s="54"/>
      <c r="H533" s="54"/>
      <c r="I533" s="54"/>
      <c r="J533" s="54"/>
      <c r="K533" s="54"/>
      <c r="L533" s="55"/>
    </row>
    <row r="534" spans="1:12" ht="11.25">
      <c r="A534" s="54"/>
      <c r="B534" s="54"/>
      <c r="C534" s="54"/>
      <c r="D534" s="54"/>
      <c r="E534" s="54"/>
      <c r="F534" s="54"/>
      <c r="G534" s="54"/>
      <c r="H534" s="54"/>
      <c r="I534" s="54"/>
      <c r="J534" s="54"/>
      <c r="K534" s="54"/>
      <c r="L534" s="55"/>
    </row>
    <row r="535" spans="1:12" ht="11.25">
      <c r="A535" s="54"/>
      <c r="B535" s="54"/>
      <c r="C535" s="54"/>
      <c r="D535" s="54"/>
      <c r="E535" s="54"/>
      <c r="F535" s="54"/>
      <c r="G535" s="54"/>
      <c r="H535" s="54"/>
      <c r="I535" s="54"/>
      <c r="J535" s="54"/>
      <c r="K535" s="54"/>
      <c r="L535" s="55"/>
    </row>
    <row r="536" spans="1:12" ht="11.25">
      <c r="A536" s="54"/>
      <c r="B536" s="54"/>
      <c r="C536" s="54"/>
      <c r="D536" s="54"/>
      <c r="E536" s="54"/>
      <c r="F536" s="54"/>
      <c r="G536" s="54"/>
      <c r="H536" s="54"/>
      <c r="I536" s="54"/>
      <c r="J536" s="54"/>
      <c r="K536" s="54"/>
      <c r="L536" s="55"/>
    </row>
    <row r="537" spans="1:12" ht="11.25">
      <c r="A537" s="54"/>
      <c r="B537" s="54"/>
      <c r="C537" s="54"/>
      <c r="D537" s="54"/>
      <c r="E537" s="54"/>
      <c r="F537" s="54"/>
      <c r="G537" s="54"/>
      <c r="H537" s="54"/>
      <c r="I537" s="54"/>
      <c r="J537" s="54"/>
      <c r="K537" s="54"/>
      <c r="L537" s="55"/>
    </row>
    <row r="538" spans="1:12" ht="11.25">
      <c r="A538" s="54"/>
      <c r="B538" s="54"/>
      <c r="C538" s="54"/>
      <c r="D538" s="54"/>
      <c r="E538" s="54"/>
      <c r="F538" s="54"/>
      <c r="G538" s="54"/>
      <c r="H538" s="54"/>
      <c r="I538" s="54"/>
      <c r="J538" s="54"/>
      <c r="K538" s="54"/>
      <c r="L538" s="55"/>
    </row>
    <row r="539" spans="1:12" ht="11.25">
      <c r="A539" s="54"/>
      <c r="B539" s="54"/>
      <c r="C539" s="54"/>
      <c r="D539" s="54"/>
      <c r="E539" s="54"/>
      <c r="F539" s="54"/>
      <c r="G539" s="54"/>
      <c r="H539" s="54"/>
      <c r="I539" s="54"/>
      <c r="J539" s="54"/>
      <c r="K539" s="54"/>
      <c r="L539" s="55"/>
    </row>
    <row r="540" spans="1:12" ht="11.25">
      <c r="A540" s="54"/>
      <c r="B540" s="54"/>
      <c r="C540" s="54"/>
      <c r="D540" s="54"/>
      <c r="E540" s="54"/>
      <c r="F540" s="54"/>
      <c r="G540" s="54"/>
      <c r="H540" s="54"/>
      <c r="I540" s="54"/>
      <c r="J540" s="54"/>
      <c r="K540" s="54"/>
      <c r="L540" s="55"/>
    </row>
    <row r="541" spans="1:12" ht="11.25">
      <c r="A541" s="54"/>
      <c r="B541" s="54"/>
      <c r="C541" s="54"/>
      <c r="D541" s="54"/>
      <c r="E541" s="54"/>
      <c r="F541" s="54"/>
      <c r="G541" s="54"/>
      <c r="H541" s="54"/>
      <c r="I541" s="54"/>
      <c r="J541" s="54"/>
      <c r="K541" s="54"/>
      <c r="L541" s="55"/>
    </row>
    <row r="542" spans="1:12" ht="11.25">
      <c r="A542" s="54"/>
      <c r="B542" s="54"/>
      <c r="C542" s="54"/>
      <c r="D542" s="54"/>
      <c r="E542" s="54"/>
      <c r="F542" s="54"/>
      <c r="G542" s="54"/>
      <c r="H542" s="54"/>
      <c r="I542" s="54"/>
      <c r="J542" s="54"/>
      <c r="K542" s="54"/>
      <c r="L542" s="55"/>
    </row>
    <row r="543" spans="1:12" ht="11.25">
      <c r="A543" s="54"/>
      <c r="B543" s="54"/>
      <c r="C543" s="54"/>
      <c r="D543" s="54"/>
      <c r="E543" s="54"/>
      <c r="F543" s="54"/>
      <c r="G543" s="54"/>
      <c r="H543" s="54"/>
      <c r="I543" s="54"/>
      <c r="J543" s="54"/>
      <c r="K543" s="54"/>
      <c r="L543" s="55"/>
    </row>
    <row r="544" spans="1:12" ht="11.25">
      <c r="A544" s="54"/>
      <c r="B544" s="54"/>
      <c r="C544" s="54"/>
      <c r="D544" s="54"/>
      <c r="E544" s="54"/>
      <c r="F544" s="54"/>
      <c r="G544" s="54"/>
      <c r="H544" s="54"/>
      <c r="I544" s="54"/>
      <c r="J544" s="54"/>
      <c r="K544" s="54"/>
      <c r="L544" s="55"/>
    </row>
    <row r="545" spans="1:12" ht="11.25">
      <c r="A545" s="54"/>
      <c r="B545" s="54"/>
      <c r="C545" s="54"/>
      <c r="D545" s="54"/>
      <c r="E545" s="54"/>
      <c r="F545" s="54"/>
      <c r="G545" s="54"/>
      <c r="H545" s="54"/>
      <c r="I545" s="54"/>
      <c r="J545" s="54"/>
      <c r="K545" s="54"/>
      <c r="L545" s="55"/>
    </row>
    <row r="546" spans="1:12" ht="11.25">
      <c r="A546" s="54"/>
      <c r="B546" s="54"/>
      <c r="C546" s="54"/>
      <c r="D546" s="54"/>
      <c r="E546" s="54"/>
      <c r="F546" s="54"/>
      <c r="G546" s="54"/>
      <c r="H546" s="54"/>
      <c r="I546" s="54"/>
      <c r="J546" s="54"/>
      <c r="K546" s="54"/>
      <c r="L546" s="55"/>
    </row>
    <row r="547" spans="1:12" ht="11.25">
      <c r="A547" s="54"/>
      <c r="B547" s="54"/>
      <c r="C547" s="54"/>
      <c r="D547" s="54"/>
      <c r="E547" s="54"/>
      <c r="F547" s="54"/>
      <c r="G547" s="54"/>
      <c r="H547" s="54"/>
      <c r="I547" s="54"/>
      <c r="J547" s="54"/>
      <c r="K547" s="54"/>
      <c r="L547" s="55"/>
    </row>
    <row r="548" spans="1:12" ht="11.25">
      <c r="A548" s="54"/>
      <c r="B548" s="54"/>
      <c r="C548" s="54"/>
      <c r="D548" s="54"/>
      <c r="E548" s="54"/>
      <c r="F548" s="54"/>
      <c r="G548" s="54"/>
      <c r="H548" s="54"/>
      <c r="I548" s="54"/>
      <c r="J548" s="54"/>
      <c r="K548" s="54"/>
      <c r="L548" s="55"/>
    </row>
    <row r="549" spans="1:12" ht="11.25">
      <c r="A549" s="54"/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5"/>
    </row>
    <row r="550" spans="1:12" ht="11.25">
      <c r="A550" s="54"/>
      <c r="B550" s="54"/>
      <c r="C550" s="54"/>
      <c r="D550" s="54"/>
      <c r="E550" s="54"/>
      <c r="F550" s="54"/>
      <c r="G550" s="54"/>
      <c r="H550" s="54"/>
      <c r="I550" s="54"/>
      <c r="J550" s="54"/>
      <c r="K550" s="54"/>
      <c r="L550" s="55"/>
    </row>
    <row r="551" spans="1:12" ht="11.25">
      <c r="A551" s="54"/>
      <c r="B551" s="54"/>
      <c r="C551" s="54"/>
      <c r="D551" s="54"/>
      <c r="E551" s="54"/>
      <c r="F551" s="54"/>
      <c r="G551" s="54"/>
      <c r="H551" s="54"/>
      <c r="I551" s="54"/>
      <c r="J551" s="54"/>
      <c r="K551" s="54"/>
      <c r="L551" s="55"/>
    </row>
    <row r="552" spans="1:12" ht="11.25">
      <c r="A552" s="54"/>
      <c r="B552" s="54"/>
      <c r="C552" s="54"/>
      <c r="D552" s="54"/>
      <c r="E552" s="54"/>
      <c r="F552" s="54"/>
      <c r="G552" s="54"/>
      <c r="H552" s="54"/>
      <c r="I552" s="54"/>
      <c r="J552" s="54"/>
      <c r="K552" s="54"/>
      <c r="L552" s="55"/>
    </row>
    <row r="553" spans="1:12" ht="11.25">
      <c r="A553" s="54"/>
      <c r="B553" s="54"/>
      <c r="C553" s="54"/>
      <c r="D553" s="54"/>
      <c r="E553" s="54"/>
      <c r="F553" s="54"/>
      <c r="G553" s="54"/>
      <c r="H553" s="54"/>
      <c r="I553" s="54"/>
      <c r="J553" s="54"/>
      <c r="K553" s="54"/>
      <c r="L553" s="55"/>
    </row>
    <row r="554" spans="1:12" ht="11.25">
      <c r="A554" s="54"/>
      <c r="B554" s="54"/>
      <c r="C554" s="54"/>
      <c r="D554" s="54"/>
      <c r="E554" s="54"/>
      <c r="F554" s="54"/>
      <c r="G554" s="54"/>
      <c r="H554" s="54"/>
      <c r="I554" s="54"/>
      <c r="J554" s="54"/>
      <c r="K554" s="54"/>
      <c r="L554" s="55"/>
    </row>
    <row r="555" spans="1:12" ht="11.25">
      <c r="A555" s="54"/>
      <c r="B555" s="54"/>
      <c r="C555" s="54"/>
      <c r="D555" s="54"/>
      <c r="E555" s="54"/>
      <c r="F555" s="54"/>
      <c r="G555" s="54"/>
      <c r="H555" s="54"/>
      <c r="I555" s="54"/>
      <c r="J555" s="54"/>
      <c r="K555" s="54"/>
      <c r="L555" s="55"/>
    </row>
    <row r="556" spans="1:12" ht="11.25">
      <c r="A556" s="54"/>
      <c r="B556" s="54"/>
      <c r="C556" s="54"/>
      <c r="D556" s="54"/>
      <c r="E556" s="54"/>
      <c r="F556" s="54"/>
      <c r="G556" s="54"/>
      <c r="H556" s="54"/>
      <c r="I556" s="54"/>
      <c r="J556" s="54"/>
      <c r="K556" s="54"/>
      <c r="L556" s="55"/>
    </row>
    <row r="557" spans="1:12" ht="11.25">
      <c r="A557" s="54"/>
      <c r="B557" s="54"/>
      <c r="C557" s="54"/>
      <c r="D557" s="54"/>
      <c r="E557" s="54"/>
      <c r="F557" s="54"/>
      <c r="G557" s="54"/>
      <c r="H557" s="54"/>
      <c r="I557" s="54"/>
      <c r="J557" s="54"/>
      <c r="K557" s="54"/>
      <c r="L557" s="55"/>
    </row>
    <row r="558" spans="1:12" ht="11.25">
      <c r="A558" s="54"/>
      <c r="B558" s="54"/>
      <c r="C558" s="54"/>
      <c r="D558" s="54"/>
      <c r="E558" s="54"/>
      <c r="F558" s="54"/>
      <c r="G558" s="54"/>
      <c r="H558" s="54"/>
      <c r="I558" s="54"/>
      <c r="J558" s="54"/>
      <c r="K558" s="54"/>
      <c r="L558" s="55"/>
    </row>
    <row r="559" spans="1:12" ht="11.25">
      <c r="A559" s="54"/>
      <c r="B559" s="54"/>
      <c r="C559" s="54"/>
      <c r="D559" s="54"/>
      <c r="E559" s="54"/>
      <c r="F559" s="54"/>
      <c r="G559" s="54"/>
      <c r="H559" s="54"/>
      <c r="I559" s="54"/>
      <c r="J559" s="54"/>
      <c r="K559" s="54"/>
      <c r="L559" s="55"/>
    </row>
    <row r="560" spans="1:12" ht="11.25">
      <c r="A560" s="54"/>
      <c r="B560" s="54"/>
      <c r="C560" s="54"/>
      <c r="D560" s="54"/>
      <c r="E560" s="54"/>
      <c r="F560" s="54"/>
      <c r="G560" s="54"/>
      <c r="H560" s="54"/>
      <c r="I560" s="54"/>
      <c r="J560" s="54"/>
      <c r="K560" s="54"/>
      <c r="L560" s="55"/>
    </row>
    <row r="561" spans="1:12" ht="11.25">
      <c r="A561" s="54"/>
      <c r="B561" s="54"/>
      <c r="C561" s="54"/>
      <c r="D561" s="54"/>
      <c r="E561" s="54"/>
      <c r="F561" s="54"/>
      <c r="G561" s="54"/>
      <c r="H561" s="54"/>
      <c r="I561" s="54"/>
      <c r="J561" s="54"/>
      <c r="K561" s="54"/>
      <c r="L561" s="55"/>
    </row>
    <row r="562" spans="1:12" ht="11.25">
      <c r="A562" s="54"/>
      <c r="B562" s="54"/>
      <c r="C562" s="54"/>
      <c r="D562" s="54"/>
      <c r="E562" s="54"/>
      <c r="F562" s="54"/>
      <c r="G562" s="54"/>
      <c r="H562" s="54"/>
      <c r="I562" s="54"/>
      <c r="J562" s="54"/>
      <c r="K562" s="54"/>
      <c r="L562" s="55"/>
    </row>
    <row r="563" spans="1:12" ht="11.25">
      <c r="A563" s="54"/>
      <c r="B563" s="54"/>
      <c r="C563" s="54"/>
      <c r="D563" s="54"/>
      <c r="E563" s="54"/>
      <c r="F563" s="54"/>
      <c r="G563" s="54"/>
      <c r="H563" s="54"/>
      <c r="I563" s="54"/>
      <c r="J563" s="54"/>
      <c r="K563" s="54"/>
      <c r="L563" s="55"/>
    </row>
    <row r="564" spans="1:12" ht="11.25">
      <c r="A564" s="54"/>
      <c r="B564" s="54"/>
      <c r="C564" s="54"/>
      <c r="D564" s="54"/>
      <c r="E564" s="54"/>
      <c r="F564" s="54"/>
      <c r="G564" s="54"/>
      <c r="H564" s="54"/>
      <c r="I564" s="54"/>
      <c r="J564" s="54"/>
      <c r="K564" s="54"/>
      <c r="L564" s="55"/>
    </row>
    <row r="565" spans="1:12" ht="11.25">
      <c r="A565" s="54"/>
      <c r="B565" s="54"/>
      <c r="C565" s="54"/>
      <c r="D565" s="54"/>
      <c r="E565" s="54"/>
      <c r="F565" s="54"/>
      <c r="G565" s="54"/>
      <c r="H565" s="54"/>
      <c r="I565" s="54"/>
      <c r="J565" s="54"/>
      <c r="K565" s="54"/>
      <c r="L565" s="55"/>
    </row>
    <row r="566" spans="1:12" ht="11.25">
      <c r="A566" s="54"/>
      <c r="B566" s="54"/>
      <c r="C566" s="54"/>
      <c r="D566" s="54"/>
      <c r="E566" s="54"/>
      <c r="F566" s="54"/>
      <c r="G566" s="54"/>
      <c r="H566" s="54"/>
      <c r="I566" s="54"/>
      <c r="J566" s="54"/>
      <c r="K566" s="54"/>
      <c r="L566" s="55"/>
    </row>
    <row r="567" spans="1:12" ht="11.25">
      <c r="A567" s="54"/>
      <c r="B567" s="54"/>
      <c r="C567" s="54"/>
      <c r="D567" s="54"/>
      <c r="E567" s="54"/>
      <c r="F567" s="54"/>
      <c r="G567" s="54"/>
      <c r="H567" s="54"/>
      <c r="I567" s="54"/>
      <c r="J567" s="54"/>
      <c r="K567" s="54"/>
      <c r="L567" s="55"/>
    </row>
    <row r="568" spans="1:12" ht="11.25">
      <c r="A568" s="54"/>
      <c r="B568" s="54"/>
      <c r="C568" s="54"/>
      <c r="D568" s="54"/>
      <c r="E568" s="54"/>
      <c r="F568" s="54"/>
      <c r="G568" s="54"/>
      <c r="H568" s="54"/>
      <c r="I568" s="54"/>
      <c r="J568" s="54"/>
      <c r="K568" s="54"/>
      <c r="L568" s="55"/>
    </row>
    <row r="569" spans="1:12" ht="11.25">
      <c r="A569" s="54"/>
      <c r="B569" s="54"/>
      <c r="C569" s="54"/>
      <c r="D569" s="54"/>
      <c r="E569" s="54"/>
      <c r="F569" s="54"/>
      <c r="G569" s="54"/>
      <c r="H569" s="54"/>
      <c r="I569" s="54"/>
      <c r="J569" s="54"/>
      <c r="K569" s="54"/>
      <c r="L569" s="55"/>
    </row>
    <row r="570" spans="1:12" ht="11.25">
      <c r="A570" s="54"/>
      <c r="B570" s="54"/>
      <c r="C570" s="54"/>
      <c r="D570" s="54"/>
      <c r="E570" s="54"/>
      <c r="F570" s="54"/>
      <c r="G570" s="54"/>
      <c r="H570" s="54"/>
      <c r="I570" s="54"/>
      <c r="J570" s="54"/>
      <c r="K570" s="54"/>
      <c r="L570" s="55"/>
    </row>
    <row r="571" spans="1:12" ht="11.25">
      <c r="A571" s="54"/>
      <c r="B571" s="54"/>
      <c r="C571" s="54"/>
      <c r="D571" s="54"/>
      <c r="E571" s="54"/>
      <c r="F571" s="54"/>
      <c r="G571" s="54"/>
      <c r="H571" s="54"/>
      <c r="I571" s="54"/>
      <c r="J571" s="54"/>
      <c r="K571" s="54"/>
      <c r="L571" s="55"/>
    </row>
    <row r="572" spans="1:12" ht="11.25">
      <c r="A572" s="54"/>
      <c r="B572" s="54"/>
      <c r="C572" s="54"/>
      <c r="D572" s="54"/>
      <c r="E572" s="54"/>
      <c r="F572" s="54"/>
      <c r="G572" s="54"/>
      <c r="H572" s="54"/>
      <c r="I572" s="54"/>
      <c r="J572" s="54"/>
      <c r="K572" s="54"/>
      <c r="L572" s="55"/>
    </row>
    <row r="573" spans="1:12" ht="11.25">
      <c r="A573" s="54"/>
      <c r="B573" s="54"/>
      <c r="C573" s="54"/>
      <c r="D573" s="54"/>
      <c r="E573" s="54"/>
      <c r="F573" s="54"/>
      <c r="G573" s="54"/>
      <c r="H573" s="54"/>
      <c r="I573" s="54"/>
      <c r="J573" s="54"/>
      <c r="K573" s="54"/>
      <c r="L573" s="55"/>
    </row>
    <row r="574" spans="1:12" ht="11.25">
      <c r="A574" s="54"/>
      <c r="B574" s="54"/>
      <c r="C574" s="54"/>
      <c r="D574" s="54"/>
      <c r="E574" s="54"/>
      <c r="F574" s="54"/>
      <c r="G574" s="54"/>
      <c r="H574" s="54"/>
      <c r="I574" s="54"/>
      <c r="J574" s="54"/>
      <c r="K574" s="54"/>
      <c r="L574" s="55"/>
    </row>
    <row r="575" spans="1:12" ht="11.25">
      <c r="A575" s="54"/>
      <c r="B575" s="54"/>
      <c r="C575" s="54"/>
      <c r="D575" s="54"/>
      <c r="E575" s="54"/>
      <c r="F575" s="54"/>
      <c r="G575" s="54"/>
      <c r="H575" s="54"/>
      <c r="I575" s="54"/>
      <c r="J575" s="54"/>
      <c r="K575" s="54"/>
      <c r="L575" s="55"/>
    </row>
    <row r="576" spans="1:12" ht="11.25">
      <c r="A576" s="54"/>
      <c r="B576" s="54"/>
      <c r="C576" s="54"/>
      <c r="D576" s="54"/>
      <c r="E576" s="54"/>
      <c r="F576" s="54"/>
      <c r="G576" s="54"/>
      <c r="H576" s="54"/>
      <c r="I576" s="54"/>
      <c r="J576" s="54"/>
      <c r="K576" s="54"/>
      <c r="L576" s="55"/>
    </row>
    <row r="577" spans="1:12" ht="11.25">
      <c r="A577" s="54"/>
      <c r="B577" s="54"/>
      <c r="C577" s="54"/>
      <c r="D577" s="54"/>
      <c r="E577" s="54"/>
      <c r="F577" s="54"/>
      <c r="G577" s="54"/>
      <c r="H577" s="54"/>
      <c r="I577" s="54"/>
      <c r="J577" s="54"/>
      <c r="K577" s="54"/>
      <c r="L577" s="55"/>
    </row>
    <row r="578" spans="1:12" ht="11.25">
      <c r="A578" s="54"/>
      <c r="B578" s="54"/>
      <c r="C578" s="54"/>
      <c r="D578" s="54"/>
      <c r="E578" s="54"/>
      <c r="F578" s="54"/>
      <c r="G578" s="54"/>
      <c r="H578" s="54"/>
      <c r="I578" s="54"/>
      <c r="J578" s="54"/>
      <c r="K578" s="54"/>
      <c r="L578" s="55"/>
    </row>
    <row r="579" spans="1:12" ht="11.25">
      <c r="A579" s="54"/>
      <c r="B579" s="54"/>
      <c r="C579" s="54"/>
      <c r="D579" s="54"/>
      <c r="E579" s="54"/>
      <c r="F579" s="54"/>
      <c r="G579" s="54"/>
      <c r="H579" s="54"/>
      <c r="I579" s="54"/>
      <c r="J579" s="54"/>
      <c r="K579" s="54"/>
      <c r="L579" s="55"/>
    </row>
    <row r="580" spans="1:12" ht="11.25">
      <c r="A580" s="54"/>
      <c r="B580" s="54"/>
      <c r="C580" s="54"/>
      <c r="D580" s="54"/>
      <c r="E580" s="54"/>
      <c r="F580" s="54"/>
      <c r="G580" s="54"/>
      <c r="H580" s="54"/>
      <c r="I580" s="54"/>
      <c r="J580" s="54"/>
      <c r="K580" s="54"/>
      <c r="L580" s="55"/>
    </row>
    <row r="581" spans="1:12" ht="11.25">
      <c r="A581" s="54"/>
      <c r="B581" s="54"/>
      <c r="C581" s="54"/>
      <c r="D581" s="54"/>
      <c r="E581" s="54"/>
      <c r="F581" s="54"/>
      <c r="G581" s="54"/>
      <c r="H581" s="54"/>
      <c r="I581" s="54"/>
      <c r="J581" s="54"/>
      <c r="K581" s="54"/>
      <c r="L581" s="55"/>
    </row>
    <row r="582" spans="1:12" ht="11.25">
      <c r="A582" s="54"/>
      <c r="B582" s="54"/>
      <c r="C582" s="54"/>
      <c r="D582" s="54"/>
      <c r="E582" s="54"/>
      <c r="F582" s="54"/>
      <c r="G582" s="54"/>
      <c r="H582" s="54"/>
      <c r="I582" s="54"/>
      <c r="J582" s="54"/>
      <c r="K582" s="54"/>
      <c r="L582" s="55"/>
    </row>
    <row r="583" spans="1:12" ht="11.25">
      <c r="A583" s="54"/>
      <c r="B583" s="54"/>
      <c r="C583" s="54"/>
      <c r="D583" s="54"/>
      <c r="E583" s="54"/>
      <c r="F583" s="54"/>
      <c r="G583" s="54"/>
      <c r="H583" s="54"/>
      <c r="I583" s="54"/>
      <c r="J583" s="54"/>
      <c r="K583" s="54"/>
      <c r="L583" s="55"/>
    </row>
    <row r="584" spans="1:12" ht="11.25">
      <c r="A584" s="54"/>
      <c r="B584" s="54"/>
      <c r="C584" s="54"/>
      <c r="D584" s="54"/>
      <c r="E584" s="54"/>
      <c r="F584" s="54"/>
      <c r="G584" s="54"/>
      <c r="H584" s="54"/>
      <c r="I584" s="54"/>
      <c r="J584" s="54"/>
      <c r="K584" s="54"/>
      <c r="L584" s="55"/>
    </row>
    <row r="585" spans="1:12" ht="11.25">
      <c r="A585" s="54"/>
      <c r="B585" s="54"/>
      <c r="C585" s="54"/>
      <c r="D585" s="54"/>
      <c r="E585" s="54"/>
      <c r="F585" s="54"/>
      <c r="G585" s="54"/>
      <c r="H585" s="54"/>
      <c r="I585" s="54"/>
      <c r="J585" s="54"/>
      <c r="K585" s="54"/>
      <c r="L585" s="55"/>
    </row>
    <row r="586" spans="1:12" ht="11.25">
      <c r="A586" s="54"/>
      <c r="B586" s="54"/>
      <c r="C586" s="54"/>
      <c r="D586" s="54"/>
      <c r="E586" s="54"/>
      <c r="F586" s="54"/>
      <c r="G586" s="54"/>
      <c r="H586" s="54"/>
      <c r="I586" s="54"/>
      <c r="J586" s="54"/>
      <c r="K586" s="54"/>
      <c r="L586" s="55"/>
    </row>
    <row r="587" spans="1:12" ht="11.25">
      <c r="A587" s="54"/>
      <c r="B587" s="54"/>
      <c r="C587" s="54"/>
      <c r="D587" s="54"/>
      <c r="E587" s="54"/>
      <c r="F587" s="54"/>
      <c r="G587" s="54"/>
      <c r="H587" s="54"/>
      <c r="I587" s="54"/>
      <c r="J587" s="54"/>
      <c r="K587" s="54"/>
      <c r="L587" s="55"/>
    </row>
    <row r="588" spans="1:12" ht="11.25">
      <c r="A588" s="54"/>
      <c r="B588" s="54"/>
      <c r="C588" s="54"/>
      <c r="D588" s="54"/>
      <c r="E588" s="54"/>
      <c r="F588" s="54"/>
      <c r="G588" s="54"/>
      <c r="H588" s="54"/>
      <c r="I588" s="54"/>
      <c r="J588" s="54"/>
      <c r="K588" s="54"/>
      <c r="L588" s="55"/>
    </row>
    <row r="589" spans="1:12" ht="11.25">
      <c r="A589" s="54"/>
      <c r="B589" s="54"/>
      <c r="C589" s="54"/>
      <c r="D589" s="54"/>
      <c r="E589" s="54"/>
      <c r="F589" s="54"/>
      <c r="G589" s="54"/>
      <c r="H589" s="54"/>
      <c r="I589" s="54"/>
      <c r="J589" s="54"/>
      <c r="K589" s="54"/>
      <c r="L589" s="55"/>
    </row>
    <row r="590" spans="1:12" ht="11.25">
      <c r="A590" s="54"/>
      <c r="B590" s="54"/>
      <c r="C590" s="54"/>
      <c r="D590" s="54"/>
      <c r="E590" s="54"/>
      <c r="F590" s="54"/>
      <c r="G590" s="54"/>
      <c r="H590" s="54"/>
      <c r="I590" s="54"/>
      <c r="J590" s="54"/>
      <c r="K590" s="54"/>
      <c r="L590" s="55"/>
    </row>
    <row r="591" spans="1:12" ht="11.25">
      <c r="A591" s="54"/>
      <c r="B591" s="54"/>
      <c r="C591" s="54"/>
      <c r="D591" s="54"/>
      <c r="E591" s="54"/>
      <c r="F591" s="54"/>
      <c r="G591" s="54"/>
      <c r="H591" s="54"/>
      <c r="I591" s="54"/>
      <c r="J591" s="54"/>
      <c r="K591" s="54"/>
      <c r="L591" s="55"/>
    </row>
    <row r="592" spans="1:12" ht="11.25">
      <c r="A592" s="54"/>
      <c r="B592" s="54"/>
      <c r="C592" s="54"/>
      <c r="D592" s="54"/>
      <c r="E592" s="54"/>
      <c r="F592" s="54"/>
      <c r="G592" s="54"/>
      <c r="H592" s="54"/>
      <c r="I592" s="54"/>
      <c r="J592" s="54"/>
      <c r="K592" s="54"/>
      <c r="L592" s="55"/>
    </row>
    <row r="593" spans="1:12" ht="11.25">
      <c r="A593" s="54"/>
      <c r="B593" s="54"/>
      <c r="C593" s="54"/>
      <c r="D593" s="54"/>
      <c r="E593" s="54"/>
      <c r="F593" s="54"/>
      <c r="G593" s="54"/>
      <c r="H593" s="54"/>
      <c r="I593" s="54"/>
      <c r="J593" s="54"/>
      <c r="K593" s="54"/>
      <c r="L593" s="55"/>
    </row>
    <row r="594" spans="1:12" ht="11.25">
      <c r="A594" s="54"/>
      <c r="B594" s="54"/>
      <c r="C594" s="54"/>
      <c r="D594" s="54"/>
      <c r="E594" s="54"/>
      <c r="F594" s="54"/>
      <c r="G594" s="54"/>
      <c r="H594" s="54"/>
      <c r="I594" s="54"/>
      <c r="J594" s="54"/>
      <c r="K594" s="54"/>
      <c r="L594" s="55"/>
    </row>
    <row r="595" spans="1:12" ht="11.25">
      <c r="A595" s="54"/>
      <c r="B595" s="54"/>
      <c r="C595" s="54"/>
      <c r="D595" s="54"/>
      <c r="E595" s="54"/>
      <c r="F595" s="54"/>
      <c r="G595" s="54"/>
      <c r="H595" s="54"/>
      <c r="I595" s="54"/>
      <c r="J595" s="54"/>
      <c r="K595" s="54"/>
      <c r="L595" s="55"/>
    </row>
    <row r="596" spans="1:12" ht="11.25">
      <c r="A596" s="54"/>
      <c r="B596" s="54"/>
      <c r="C596" s="54"/>
      <c r="D596" s="54"/>
      <c r="E596" s="54"/>
      <c r="F596" s="54"/>
      <c r="G596" s="54"/>
      <c r="H596" s="54"/>
      <c r="I596" s="54"/>
      <c r="J596" s="54"/>
      <c r="K596" s="54"/>
      <c r="L596" s="55"/>
    </row>
    <row r="597" spans="1:12" ht="11.25">
      <c r="A597" s="54"/>
      <c r="B597" s="54"/>
      <c r="C597" s="54"/>
      <c r="D597" s="54"/>
      <c r="E597" s="54"/>
      <c r="F597" s="54"/>
      <c r="G597" s="54"/>
      <c r="H597" s="54"/>
      <c r="I597" s="54"/>
      <c r="J597" s="54"/>
      <c r="K597" s="54"/>
      <c r="L597" s="55"/>
    </row>
    <row r="598" spans="1:12" ht="11.25">
      <c r="A598" s="54"/>
      <c r="B598" s="54"/>
      <c r="C598" s="54"/>
      <c r="D598" s="54"/>
      <c r="E598" s="54"/>
      <c r="F598" s="54"/>
      <c r="G598" s="54"/>
      <c r="H598" s="54"/>
      <c r="I598" s="54"/>
      <c r="J598" s="54"/>
      <c r="K598" s="54"/>
      <c r="L598" s="55"/>
    </row>
    <row r="599" spans="1:12" ht="11.25">
      <c r="A599" s="54"/>
      <c r="B599" s="54"/>
      <c r="C599" s="54"/>
      <c r="D599" s="54"/>
      <c r="E599" s="54"/>
      <c r="F599" s="54"/>
      <c r="G599" s="54"/>
      <c r="H599" s="54"/>
      <c r="I599" s="54"/>
      <c r="J599" s="54"/>
      <c r="K599" s="54"/>
      <c r="L599" s="55"/>
    </row>
    <row r="600" spans="1:12" ht="11.25">
      <c r="A600" s="54"/>
      <c r="B600" s="54"/>
      <c r="C600" s="54"/>
      <c r="D600" s="54"/>
      <c r="E600" s="54"/>
      <c r="F600" s="54"/>
      <c r="G600" s="54"/>
      <c r="H600" s="54"/>
      <c r="I600" s="54"/>
      <c r="J600" s="54"/>
      <c r="K600" s="54"/>
      <c r="L600" s="55"/>
    </row>
    <row r="601" spans="1:12" ht="11.25">
      <c r="A601" s="54"/>
      <c r="B601" s="54"/>
      <c r="C601" s="54"/>
      <c r="D601" s="54"/>
      <c r="E601" s="54"/>
      <c r="F601" s="54"/>
      <c r="G601" s="54"/>
      <c r="H601" s="54"/>
      <c r="I601" s="54"/>
      <c r="J601" s="54"/>
      <c r="K601" s="54"/>
      <c r="L601" s="55"/>
    </row>
    <row r="602" spans="1:12" ht="11.25">
      <c r="A602" s="54"/>
      <c r="B602" s="54"/>
      <c r="C602" s="54"/>
      <c r="D602" s="54"/>
      <c r="E602" s="54"/>
      <c r="F602" s="54"/>
      <c r="G602" s="54"/>
      <c r="H602" s="54"/>
      <c r="I602" s="54"/>
      <c r="J602" s="54"/>
      <c r="K602" s="54"/>
      <c r="L602" s="55"/>
    </row>
    <row r="603" spans="1:12" ht="11.25">
      <c r="A603" s="54"/>
      <c r="B603" s="54"/>
      <c r="C603" s="54"/>
      <c r="D603" s="54"/>
      <c r="E603" s="54"/>
      <c r="F603" s="54"/>
      <c r="G603" s="54"/>
      <c r="H603" s="54"/>
      <c r="I603" s="54"/>
      <c r="J603" s="54"/>
      <c r="K603" s="54"/>
      <c r="L603" s="55"/>
    </row>
    <row r="604" spans="1:12" ht="11.25">
      <c r="A604" s="54"/>
      <c r="B604" s="54"/>
      <c r="C604" s="54"/>
      <c r="D604" s="54"/>
      <c r="E604" s="54"/>
      <c r="F604" s="54"/>
      <c r="G604" s="54"/>
      <c r="H604" s="54"/>
      <c r="I604" s="54"/>
      <c r="J604" s="54"/>
      <c r="K604" s="54"/>
      <c r="L604" s="55"/>
    </row>
    <row r="605" spans="1:12" ht="11.25">
      <c r="A605" s="54"/>
      <c r="B605" s="54"/>
      <c r="C605" s="54"/>
      <c r="D605" s="54"/>
      <c r="E605" s="54"/>
      <c r="F605" s="54"/>
      <c r="G605" s="54"/>
      <c r="H605" s="54"/>
      <c r="I605" s="54"/>
      <c r="J605" s="54"/>
      <c r="K605" s="54"/>
      <c r="L605" s="55"/>
    </row>
    <row r="606" spans="1:12" ht="11.25">
      <c r="A606" s="54"/>
      <c r="B606" s="54"/>
      <c r="C606" s="54"/>
      <c r="D606" s="54"/>
      <c r="E606" s="54"/>
      <c r="F606" s="54"/>
      <c r="G606" s="54"/>
      <c r="H606" s="54"/>
      <c r="I606" s="54"/>
      <c r="J606" s="54"/>
      <c r="K606" s="54"/>
      <c r="L606" s="55"/>
    </row>
  </sheetData>
  <sheetProtection selectLockedCells="1" selectUnlockedCells="1"/>
  <mergeCells count="11">
    <mergeCell ref="A1:K1"/>
    <mergeCell ref="D2:F2"/>
    <mergeCell ref="A5:K5"/>
    <mergeCell ref="A7:K7"/>
    <mergeCell ref="B21:C21"/>
    <mergeCell ref="F22:H22"/>
    <mergeCell ref="B23:C23"/>
    <mergeCell ref="A9:K9"/>
    <mergeCell ref="A12:K12"/>
    <mergeCell ref="A14:K14"/>
    <mergeCell ref="A15:K15"/>
  </mergeCells>
  <printOptions horizontalCentered="1" verticalCentered="1"/>
  <pageMargins left="0.2361111111111111" right="0.15763888888888888" top="0.2361111111111111" bottom="0.35416666666666663" header="0.5118055555555555" footer="0.19652777777777777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DGDDI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dgddi</dc:creator>
  <cp:keywords/>
  <dc:description/>
  <cp:lastModifiedBy>dgddi</cp:lastModifiedBy>
  <cp:lastPrinted>2015-03-30T12:44:02Z</cp:lastPrinted>
  <dcterms:created xsi:type="dcterms:W3CDTF">2014-10-01T08:21:52Z</dcterms:created>
  <dcterms:modified xsi:type="dcterms:W3CDTF">2015-07-29T15:53:44Z</dcterms:modified>
  <cp:category/>
  <cp:version/>
  <cp:contentType/>
  <cp:contentStatus/>
</cp:coreProperties>
</file>