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<sst xmlns="http://schemas.openxmlformats.org/spreadsheetml/2006/main" count="130" uniqueCount="123">
  <si>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</si>
  <si>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</si>
  <si>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</si>
  <si>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</si>
  <si>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</si>
  <si>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</si>
  <si>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</si>
  <si>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</si>
  <si>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</si>
  <si>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</si>
  <si>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</si>
  <si>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</si>
  <si>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</si>
  <si>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</si>
  <si>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</si>
  <si>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</si>
  <si>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</si>
  <si>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</si>
  <si>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</si>
  <si>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</si>
  <si>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</si>
  <si>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</si>
  <si>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</si>
  <si>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</si>
  <si>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</si>
  <si>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</si>
  <si>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</si>
  <si>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</si>
  <si>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</si>
  <si>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</si>
  <si>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</si>
  <si>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</si>
  <si>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</si>
  <si>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</si>
  <si>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</si>
  <si>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</si>
  <si>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</si>
  <si>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</si>
  <si>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</si>
  <si>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</si>
  <si>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</si>
  <si>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</si>
  <si>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</si>
  <si>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</si>
  <si>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</si>
  <si>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</si>
  <si>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</si>
  <si>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</si>
  <si>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</si>
  <si>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</si>
  <si>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</si>
  <si>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</si>
  <si>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</si>
  <si>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</si>
  <si>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</si>
  <si>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</si>
  <si>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</si>
  <si>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</si>
  <si>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</si>
  <si>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</si>
  <si>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</si>
  <si>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</si>
  <si>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</si>
  <si>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</si>
  <si>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</si>
  <si>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</si>
  <si>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</si>
  <si>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</si>
  <si>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</si>
  <si>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</si>
  <si>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</si>
  <si>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</si>
  <si>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</si>
  <si>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</si>
  <si>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</si>
  <si>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</si>
  <si>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</si>
  <si>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</si>
  <si>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</si>
  <si>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</si>
  <si>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</si>
  <si>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</si>
  <si>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</si>
  <si>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</si>
  <si>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</si>
  <si>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</si>
  <si>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</si>
  <si>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</si>
  <si>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</si>
  <si>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</si>
  <si>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</si>
  <si>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</si>
  <si>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</si>
  <si>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</si>
  <si>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</si>
  <si>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</si>
  <si>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</si>
  <si>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</si>
  <si>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</si>
  <si>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</si>
  <si>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</si>
  <si>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</si>
  <si>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</si>
  <si>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</si>
  <si>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</si>
  <si>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</si>
  <si>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</si>
  <si>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</si>
  <si>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</si>
  <si>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</si>
  <si>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</si>
  <si>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</si>
  <si>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</si>
  <si>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</si>
  <si>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</si>
  <si>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</si>
  <si>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</si>
  <si>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</si>
  <si>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>CAMPAGNE 2016-2017</t>
  </si>
  <si>
    <t xml:space="preserve">MINISTERE DE L'ACTION </t>
  </si>
  <si>
    <t xml:space="preserve">        ET DES COMPTES PUBLICS</t>
  </si>
  <si>
    <t>AVRIL</t>
  </si>
  <si>
    <t>MOIS D'AVRIL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</si>
</sst>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76">
      <selection activeCell="P106" sqref="P10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120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118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121</v>
      </c>
      <c r="C23" s="59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2211</v>
      </c>
      <c r="C25" s="52">
        <v>137</v>
      </c>
      <c r="D25" s="39">
        <v>17445</v>
      </c>
      <c r="E25" s="40">
        <f>SUM(B25:D25)</f>
        <v>19793</v>
      </c>
      <c r="F25" s="52">
        <v>682</v>
      </c>
      <c r="G25" s="41">
        <v>4357</v>
      </c>
      <c r="H25" s="42">
        <f>SUM(F25:G25)</f>
        <v>5039</v>
      </c>
      <c r="I25" s="42">
        <f>SUM(B25+C25+F25)</f>
        <v>3030</v>
      </c>
      <c r="J25" s="42">
        <f>D25+G25</f>
        <v>21802</v>
      </c>
      <c r="K25" s="42">
        <f>SUM(I25:J25)</f>
        <v>24832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5531</v>
      </c>
      <c r="C26" s="52">
        <v>0</v>
      </c>
      <c r="D26" s="39">
        <v>79595</v>
      </c>
      <c r="E26" s="40">
        <f aca="true" t="shared" si="0" ref="E26:E89">SUM(B26:D26)</f>
        <v>85126</v>
      </c>
      <c r="F26" s="52">
        <v>57</v>
      </c>
      <c r="G26" s="41">
        <v>5340</v>
      </c>
      <c r="H26" s="42">
        <f aca="true" t="shared" si="1" ref="H26:H89">SUM(F26:G26)</f>
        <v>5397</v>
      </c>
      <c r="I26" s="42">
        <f aca="true" t="shared" si="2" ref="I26:I89">SUM(B26+C26+F26)</f>
        <v>5588</v>
      </c>
      <c r="J26" s="42">
        <f aca="true" t="shared" si="3" ref="J26:J41">SUM(D26+G26)</f>
        <v>84935</v>
      </c>
      <c r="K26" s="42">
        <f aca="true" t="shared" si="4" ref="K26:K89">SUM(I26:J26)</f>
        <v>90523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1414</v>
      </c>
      <c r="C27" s="52">
        <v>4</v>
      </c>
      <c r="D27" s="39">
        <v>12504</v>
      </c>
      <c r="E27" s="40">
        <f t="shared" si="0"/>
        <v>13922</v>
      </c>
      <c r="F27" s="52">
        <v>85</v>
      </c>
      <c r="G27" s="41">
        <v>1314</v>
      </c>
      <c r="H27" s="42">
        <f t="shared" si="1"/>
        <v>1399</v>
      </c>
      <c r="I27" s="42">
        <f t="shared" si="2"/>
        <v>1503</v>
      </c>
      <c r="J27" s="42">
        <f t="shared" si="3"/>
        <v>13818</v>
      </c>
      <c r="K27" s="42">
        <f t="shared" si="4"/>
        <v>15321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1061</v>
      </c>
      <c r="C28" s="52">
        <v>2946</v>
      </c>
      <c r="D28" s="39">
        <v>21975</v>
      </c>
      <c r="E28" s="40">
        <f t="shared" si="0"/>
        <v>25982</v>
      </c>
      <c r="F28" s="52">
        <v>453</v>
      </c>
      <c r="G28" s="41">
        <v>3547</v>
      </c>
      <c r="H28" s="42">
        <f t="shared" si="1"/>
        <v>4000</v>
      </c>
      <c r="I28" s="42">
        <f t="shared" si="2"/>
        <v>4460</v>
      </c>
      <c r="J28" s="42">
        <f t="shared" si="3"/>
        <v>25522</v>
      </c>
      <c r="K28" s="42">
        <f t="shared" si="4"/>
        <v>29982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227</v>
      </c>
      <c r="D29" s="39">
        <v>2345</v>
      </c>
      <c r="E29" s="40">
        <f t="shared" si="0"/>
        <v>2572</v>
      </c>
      <c r="F29" s="52">
        <v>3</v>
      </c>
      <c r="G29" s="41">
        <v>258</v>
      </c>
      <c r="H29" s="42">
        <f t="shared" si="1"/>
        <v>261</v>
      </c>
      <c r="I29" s="42">
        <f t="shared" si="2"/>
        <v>230</v>
      </c>
      <c r="J29" s="42">
        <f t="shared" si="3"/>
        <v>2603</v>
      </c>
      <c r="K29" s="42">
        <f t="shared" si="4"/>
        <v>2833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10167</v>
      </c>
      <c r="C31" s="52">
        <v>55276</v>
      </c>
      <c r="D31" s="39">
        <v>483619</v>
      </c>
      <c r="E31" s="40">
        <f t="shared" si="0"/>
        <v>549062</v>
      </c>
      <c r="F31" s="52">
        <v>9089</v>
      </c>
      <c r="G31" s="41">
        <v>44594</v>
      </c>
      <c r="H31" s="42">
        <f t="shared" si="1"/>
        <v>53683</v>
      </c>
      <c r="I31" s="42">
        <f t="shared" si="2"/>
        <v>74532</v>
      </c>
      <c r="J31" s="42">
        <f t="shared" si="3"/>
        <v>528213</v>
      </c>
      <c r="K31" s="42">
        <f t="shared" si="4"/>
        <v>602745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86</v>
      </c>
      <c r="D33" s="39">
        <v>684</v>
      </c>
      <c r="E33" s="40">
        <f t="shared" si="0"/>
        <v>770</v>
      </c>
      <c r="F33" s="52">
        <v>6</v>
      </c>
      <c r="G33" s="41">
        <v>130</v>
      </c>
      <c r="H33" s="42">
        <f t="shared" si="1"/>
        <v>136</v>
      </c>
      <c r="I33" s="42">
        <f t="shared" si="2"/>
        <v>92</v>
      </c>
      <c r="J33" s="42">
        <f t="shared" si="3"/>
        <v>814</v>
      </c>
      <c r="K33" s="42">
        <f t="shared" si="4"/>
        <v>906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20864</v>
      </c>
      <c r="C34" s="52">
        <v>0</v>
      </c>
      <c r="D34" s="39">
        <v>210963</v>
      </c>
      <c r="E34" s="40">
        <f t="shared" si="0"/>
        <v>231827</v>
      </c>
      <c r="F34" s="52">
        <v>76</v>
      </c>
      <c r="G34" s="41">
        <v>14222</v>
      </c>
      <c r="H34" s="42">
        <f t="shared" si="1"/>
        <v>14298</v>
      </c>
      <c r="I34" s="42">
        <f t="shared" si="2"/>
        <v>20940</v>
      </c>
      <c r="J34" s="42">
        <f t="shared" si="3"/>
        <v>225185</v>
      </c>
      <c r="K34" s="42">
        <f t="shared" si="4"/>
        <v>246125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76033</v>
      </c>
      <c r="C35" s="52">
        <v>242341</v>
      </c>
      <c r="D35" s="39">
        <v>2473099</v>
      </c>
      <c r="E35" s="40">
        <f t="shared" si="0"/>
        <v>2791473</v>
      </c>
      <c r="F35" s="52">
        <v>46975</v>
      </c>
      <c r="G35" s="41">
        <v>457620</v>
      </c>
      <c r="H35" s="42">
        <f t="shared" si="1"/>
        <v>504595</v>
      </c>
      <c r="I35" s="42">
        <f t="shared" si="2"/>
        <v>365349</v>
      </c>
      <c r="J35" s="42">
        <f t="shared" si="3"/>
        <v>2930719</v>
      </c>
      <c r="K35" s="42">
        <f t="shared" si="4"/>
        <v>3296068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718</v>
      </c>
      <c r="C36" s="52">
        <v>59</v>
      </c>
      <c r="D36" s="39">
        <v>5195</v>
      </c>
      <c r="E36" s="40">
        <f t="shared" si="0"/>
        <v>5972</v>
      </c>
      <c r="F36" s="52">
        <v>80</v>
      </c>
      <c r="G36" s="41">
        <v>786</v>
      </c>
      <c r="H36" s="42">
        <f t="shared" si="1"/>
        <v>866</v>
      </c>
      <c r="I36" s="42">
        <f t="shared" si="2"/>
        <v>857</v>
      </c>
      <c r="J36" s="42">
        <f t="shared" si="3"/>
        <v>5981</v>
      </c>
      <c r="K36" s="42">
        <f t="shared" si="4"/>
        <v>6838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34403</v>
      </c>
      <c r="C37" s="52">
        <v>21881</v>
      </c>
      <c r="D37" s="39">
        <v>315731</v>
      </c>
      <c r="E37" s="40">
        <f t="shared" si="0"/>
        <v>372015</v>
      </c>
      <c r="F37" s="52">
        <v>1559</v>
      </c>
      <c r="G37" s="41">
        <v>14407</v>
      </c>
      <c r="H37" s="42">
        <f t="shared" si="1"/>
        <v>15966</v>
      </c>
      <c r="I37" s="42">
        <f t="shared" si="2"/>
        <v>57843</v>
      </c>
      <c r="J37" s="42">
        <f t="shared" si="3"/>
        <v>330138</v>
      </c>
      <c r="K37" s="42">
        <f t="shared" si="4"/>
        <v>387981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5</v>
      </c>
      <c r="C39" s="52">
        <v>8</v>
      </c>
      <c r="D39" s="39">
        <v>77</v>
      </c>
      <c r="E39" s="40">
        <f t="shared" si="0"/>
        <v>90</v>
      </c>
      <c r="F39" s="52">
        <v>0</v>
      </c>
      <c r="G39" s="41">
        <v>0</v>
      </c>
      <c r="H39" s="42">
        <f t="shared" si="1"/>
        <v>0</v>
      </c>
      <c r="I39" s="42">
        <f t="shared" si="2"/>
        <v>13</v>
      </c>
      <c r="J39" s="42">
        <f t="shared" si="3"/>
        <v>77</v>
      </c>
      <c r="K39" s="42">
        <f t="shared" si="4"/>
        <v>90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3393</v>
      </c>
      <c r="C40" s="52">
        <v>330</v>
      </c>
      <c r="D40" s="39">
        <v>2163531</v>
      </c>
      <c r="E40" s="40">
        <f t="shared" si="0"/>
        <v>2167254</v>
      </c>
      <c r="F40" s="52">
        <v>2751</v>
      </c>
      <c r="G40" s="41">
        <v>1131402</v>
      </c>
      <c r="H40" s="42">
        <f t="shared" si="1"/>
        <v>1134153</v>
      </c>
      <c r="I40" s="42">
        <f t="shared" si="2"/>
        <v>6474</v>
      </c>
      <c r="J40" s="42">
        <f t="shared" si="3"/>
        <v>3294933</v>
      </c>
      <c r="K40" s="42">
        <f t="shared" si="4"/>
        <v>3301407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15923</v>
      </c>
      <c r="C41" s="52">
        <v>6995</v>
      </c>
      <c r="D41" s="39">
        <v>3789342</v>
      </c>
      <c r="E41" s="40">
        <f t="shared" si="0"/>
        <v>3812260</v>
      </c>
      <c r="F41" s="52">
        <v>19772</v>
      </c>
      <c r="G41" s="41">
        <v>98446</v>
      </c>
      <c r="H41" s="42">
        <f t="shared" si="1"/>
        <v>118218</v>
      </c>
      <c r="I41" s="42">
        <f t="shared" si="2"/>
        <v>42690</v>
      </c>
      <c r="J41" s="42">
        <f t="shared" si="3"/>
        <v>3887788</v>
      </c>
      <c r="K41" s="42">
        <f t="shared" si="4"/>
        <v>3930478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25973</v>
      </c>
      <c r="C42" s="52">
        <v>33</v>
      </c>
      <c r="D42" s="39">
        <v>181814</v>
      </c>
      <c r="E42" s="40">
        <f t="shared" si="0"/>
        <v>207820</v>
      </c>
      <c r="F42" s="52">
        <v>74</v>
      </c>
      <c r="G42" s="41">
        <v>363</v>
      </c>
      <c r="H42" s="42">
        <f t="shared" si="1"/>
        <v>437</v>
      </c>
      <c r="I42" s="42">
        <f t="shared" si="2"/>
        <v>26080</v>
      </c>
      <c r="J42" s="42">
        <f aca="true" t="shared" si="5" ref="J42:J87">SUM(D42+G42)</f>
        <v>182177</v>
      </c>
      <c r="K42" s="42">
        <f t="shared" si="4"/>
        <v>208257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188</v>
      </c>
      <c r="D43" s="39">
        <v>794</v>
      </c>
      <c r="E43" s="40">
        <f t="shared" si="0"/>
        <v>982</v>
      </c>
      <c r="F43" s="52">
        <v>0</v>
      </c>
      <c r="G43" s="41">
        <v>0</v>
      </c>
      <c r="H43" s="42">
        <f t="shared" si="1"/>
        <v>0</v>
      </c>
      <c r="I43" s="42">
        <f t="shared" si="2"/>
        <v>188</v>
      </c>
      <c r="J43" s="42">
        <f t="shared" si="5"/>
        <v>794</v>
      </c>
      <c r="K43" s="42">
        <f t="shared" si="4"/>
        <v>982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2888</v>
      </c>
      <c r="C44" s="52">
        <v>758</v>
      </c>
      <c r="D44" s="39">
        <v>18513</v>
      </c>
      <c r="E44" s="40">
        <f t="shared" si="0"/>
        <v>22159</v>
      </c>
      <c r="F44" s="52">
        <v>533</v>
      </c>
      <c r="G44" s="41">
        <v>2144</v>
      </c>
      <c r="H44" s="42">
        <f t="shared" si="1"/>
        <v>2677</v>
      </c>
      <c r="I44" s="42">
        <f t="shared" si="2"/>
        <v>4179</v>
      </c>
      <c r="J44" s="42">
        <f t="shared" si="5"/>
        <v>20657</v>
      </c>
      <c r="K44" s="42">
        <f t="shared" si="4"/>
        <v>24836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11456</v>
      </c>
      <c r="C45" s="52">
        <v>19866</v>
      </c>
      <c r="D45" s="39">
        <v>163249</v>
      </c>
      <c r="E45" s="40">
        <f t="shared" si="0"/>
        <v>194571</v>
      </c>
      <c r="F45" s="52">
        <v>2325</v>
      </c>
      <c r="G45" s="41">
        <v>18774</v>
      </c>
      <c r="H45" s="42">
        <f t="shared" si="1"/>
        <v>21099</v>
      </c>
      <c r="I45" s="42">
        <f t="shared" si="2"/>
        <v>33647</v>
      </c>
      <c r="J45" s="42">
        <f t="shared" si="5"/>
        <v>182023</v>
      </c>
      <c r="K45" s="42">
        <f t="shared" si="4"/>
        <v>215670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95893</v>
      </c>
      <c r="C46" s="52">
        <v>661</v>
      </c>
      <c r="D46" s="39">
        <v>1367351</v>
      </c>
      <c r="E46" s="40">
        <f t="shared" si="0"/>
        <v>1463905</v>
      </c>
      <c r="F46" s="52">
        <v>106493</v>
      </c>
      <c r="G46" s="41">
        <v>436210</v>
      </c>
      <c r="H46" s="42">
        <f t="shared" si="1"/>
        <v>542703</v>
      </c>
      <c r="I46" s="42">
        <f t="shared" si="2"/>
        <v>203047</v>
      </c>
      <c r="J46" s="42">
        <f t="shared" si="5"/>
        <v>1803561</v>
      </c>
      <c r="K46" s="42">
        <f t="shared" si="4"/>
        <v>2006608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42718</v>
      </c>
      <c r="C49" s="52">
        <v>1535</v>
      </c>
      <c r="D49" s="39">
        <v>265085</v>
      </c>
      <c r="E49" s="40">
        <f t="shared" si="0"/>
        <v>309338</v>
      </c>
      <c r="F49" s="52">
        <v>3123</v>
      </c>
      <c r="G49" s="41">
        <v>9890</v>
      </c>
      <c r="H49" s="42">
        <f t="shared" si="1"/>
        <v>13013</v>
      </c>
      <c r="I49" s="42">
        <f t="shared" si="2"/>
        <v>47376</v>
      </c>
      <c r="J49" s="42">
        <f t="shared" si="5"/>
        <v>274975</v>
      </c>
      <c r="K49" s="42">
        <f t="shared" si="4"/>
        <v>322351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9</v>
      </c>
      <c r="D50" s="39">
        <v>75</v>
      </c>
      <c r="E50" s="40">
        <f t="shared" si="0"/>
        <v>84</v>
      </c>
      <c r="F50" s="52">
        <v>4</v>
      </c>
      <c r="G50" s="41">
        <v>50</v>
      </c>
      <c r="H50" s="42">
        <f t="shared" si="1"/>
        <v>54</v>
      </c>
      <c r="I50" s="42">
        <f t="shared" si="2"/>
        <v>13</v>
      </c>
      <c r="J50" s="42">
        <f t="shared" si="5"/>
        <v>125</v>
      </c>
      <c r="K50" s="42">
        <f t="shared" si="4"/>
        <v>138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73013</v>
      </c>
      <c r="C51" s="52">
        <v>9692</v>
      </c>
      <c r="D51" s="39">
        <v>671007</v>
      </c>
      <c r="E51" s="40">
        <f t="shared" si="0"/>
        <v>753712</v>
      </c>
      <c r="F51" s="52">
        <v>6828</v>
      </c>
      <c r="G51" s="41">
        <v>35720</v>
      </c>
      <c r="H51" s="42">
        <f t="shared" si="1"/>
        <v>42548</v>
      </c>
      <c r="I51" s="42">
        <f t="shared" si="2"/>
        <v>89533</v>
      </c>
      <c r="J51" s="42">
        <f t="shared" si="5"/>
        <v>706727</v>
      </c>
      <c r="K51" s="42">
        <f t="shared" si="4"/>
        <v>796260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65913</v>
      </c>
      <c r="C55" s="52">
        <v>162511</v>
      </c>
      <c r="D55" s="39">
        <v>1648436</v>
      </c>
      <c r="E55" s="40">
        <f t="shared" si="0"/>
        <v>1876860</v>
      </c>
      <c r="F55" s="52">
        <v>37028</v>
      </c>
      <c r="G55" s="41">
        <v>287190</v>
      </c>
      <c r="H55" s="42">
        <f t="shared" si="1"/>
        <v>324218</v>
      </c>
      <c r="I55" s="42">
        <f t="shared" si="2"/>
        <v>265452</v>
      </c>
      <c r="J55" s="42">
        <f t="shared" si="5"/>
        <v>1935626</v>
      </c>
      <c r="K55" s="42">
        <f t="shared" si="4"/>
        <v>2201078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6163</v>
      </c>
      <c r="C56" s="52">
        <v>2035</v>
      </c>
      <c r="D56" s="39">
        <v>56578</v>
      </c>
      <c r="E56" s="40">
        <f t="shared" si="0"/>
        <v>64776</v>
      </c>
      <c r="F56" s="52">
        <v>1050</v>
      </c>
      <c r="G56" s="41">
        <v>13252</v>
      </c>
      <c r="H56" s="42">
        <f t="shared" si="1"/>
        <v>14302</v>
      </c>
      <c r="I56" s="42">
        <f t="shared" si="2"/>
        <v>9248</v>
      </c>
      <c r="J56" s="42">
        <f t="shared" si="5"/>
        <v>69830</v>
      </c>
      <c r="K56" s="42">
        <f t="shared" si="4"/>
        <v>79078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12100</v>
      </c>
      <c r="C57" s="52">
        <v>108511</v>
      </c>
      <c r="D57" s="39">
        <v>773112</v>
      </c>
      <c r="E57" s="40">
        <f t="shared" si="0"/>
        <v>893723</v>
      </c>
      <c r="F57" s="52">
        <v>49952</v>
      </c>
      <c r="G57" s="41">
        <v>619802</v>
      </c>
      <c r="H57" s="42">
        <f t="shared" si="1"/>
        <v>669754</v>
      </c>
      <c r="I57" s="42">
        <f t="shared" si="2"/>
        <v>170563</v>
      </c>
      <c r="J57" s="42">
        <f t="shared" si="5"/>
        <v>1392914</v>
      </c>
      <c r="K57" s="42">
        <f t="shared" si="4"/>
        <v>1563477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399613</v>
      </c>
      <c r="C58" s="52">
        <v>826</v>
      </c>
      <c r="D58" s="39">
        <v>2959941</v>
      </c>
      <c r="E58" s="40">
        <f t="shared" si="0"/>
        <v>3360380</v>
      </c>
      <c r="F58" s="52">
        <v>15407</v>
      </c>
      <c r="G58" s="41">
        <v>80713</v>
      </c>
      <c r="H58" s="42">
        <f t="shared" si="1"/>
        <v>96120</v>
      </c>
      <c r="I58" s="42">
        <f t="shared" si="2"/>
        <v>415846</v>
      </c>
      <c r="J58" s="42">
        <f t="shared" si="5"/>
        <v>3040654</v>
      </c>
      <c r="K58" s="42">
        <f t="shared" si="4"/>
        <v>3456500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54018</v>
      </c>
      <c r="C59" s="52">
        <v>293967</v>
      </c>
      <c r="D59" s="39">
        <v>2469590</v>
      </c>
      <c r="E59" s="40">
        <f t="shared" si="0"/>
        <v>2817575</v>
      </c>
      <c r="F59" s="52">
        <v>45372</v>
      </c>
      <c r="G59" s="41">
        <v>524188</v>
      </c>
      <c r="H59" s="42">
        <f t="shared" si="1"/>
        <v>569560</v>
      </c>
      <c r="I59" s="42">
        <f t="shared" si="2"/>
        <v>393357</v>
      </c>
      <c r="J59" s="42">
        <f t="shared" si="5"/>
        <v>2993778</v>
      </c>
      <c r="K59" s="42">
        <f t="shared" si="4"/>
        <v>3387135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1268</v>
      </c>
      <c r="C61" s="52">
        <v>84</v>
      </c>
      <c r="D61" s="39">
        <v>13625</v>
      </c>
      <c r="E61" s="40">
        <f t="shared" si="0"/>
        <v>14977</v>
      </c>
      <c r="F61" s="52">
        <v>62</v>
      </c>
      <c r="G61" s="41">
        <v>1565</v>
      </c>
      <c r="H61" s="42">
        <f t="shared" si="1"/>
        <v>1627</v>
      </c>
      <c r="I61" s="42">
        <f t="shared" si="2"/>
        <v>1414</v>
      </c>
      <c r="J61" s="42">
        <f t="shared" si="5"/>
        <v>15190</v>
      </c>
      <c r="K61" s="42">
        <f t="shared" si="4"/>
        <v>16604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41017</v>
      </c>
      <c r="C62" s="52">
        <v>122</v>
      </c>
      <c r="D62" s="39">
        <v>359374</v>
      </c>
      <c r="E62" s="40">
        <f t="shared" si="0"/>
        <v>400513</v>
      </c>
      <c r="F62" s="52">
        <v>8498</v>
      </c>
      <c r="G62" s="41">
        <v>31756</v>
      </c>
      <c r="H62" s="42">
        <f t="shared" si="1"/>
        <v>40254</v>
      </c>
      <c r="I62" s="42">
        <f t="shared" si="2"/>
        <v>49637</v>
      </c>
      <c r="J62" s="42">
        <f t="shared" si="5"/>
        <v>391130</v>
      </c>
      <c r="K62" s="42">
        <f t="shared" si="4"/>
        <v>440767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707</v>
      </c>
      <c r="C63" s="52">
        <v>110</v>
      </c>
      <c r="D63" s="39">
        <v>8865</v>
      </c>
      <c r="E63" s="40">
        <f t="shared" si="0"/>
        <v>9682</v>
      </c>
      <c r="F63" s="52">
        <v>137</v>
      </c>
      <c r="G63" s="41">
        <v>1945</v>
      </c>
      <c r="H63" s="42">
        <f t="shared" si="1"/>
        <v>2082</v>
      </c>
      <c r="I63" s="42">
        <f t="shared" si="2"/>
        <v>954</v>
      </c>
      <c r="J63" s="42">
        <f t="shared" si="5"/>
        <v>10810</v>
      </c>
      <c r="K63" s="42">
        <f t="shared" si="4"/>
        <v>11764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4840</v>
      </c>
      <c r="C64" s="52">
        <v>55</v>
      </c>
      <c r="D64" s="39">
        <v>44601</v>
      </c>
      <c r="E64" s="40">
        <f t="shared" si="0"/>
        <v>49496</v>
      </c>
      <c r="F64" s="52">
        <v>572</v>
      </c>
      <c r="G64" s="41">
        <v>4723</v>
      </c>
      <c r="H64" s="42">
        <f t="shared" si="1"/>
        <v>5295</v>
      </c>
      <c r="I64" s="42">
        <f t="shared" si="2"/>
        <v>5467</v>
      </c>
      <c r="J64" s="42">
        <f t="shared" si="5"/>
        <v>49324</v>
      </c>
      <c r="K64" s="42">
        <f t="shared" si="4"/>
        <v>54791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1411</v>
      </c>
      <c r="C65" s="52">
        <v>1847</v>
      </c>
      <c r="D65" s="39">
        <v>25114</v>
      </c>
      <c r="E65" s="40">
        <f t="shared" si="0"/>
        <v>28372</v>
      </c>
      <c r="F65" s="52">
        <v>877</v>
      </c>
      <c r="G65" s="41">
        <v>17802</v>
      </c>
      <c r="H65" s="42">
        <f t="shared" si="1"/>
        <v>18679</v>
      </c>
      <c r="I65" s="42">
        <f t="shared" si="2"/>
        <v>4135</v>
      </c>
      <c r="J65" s="42">
        <f t="shared" si="5"/>
        <v>42916</v>
      </c>
      <c r="K65" s="42">
        <f t="shared" si="4"/>
        <v>47051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28413</v>
      </c>
      <c r="C66" s="52">
        <v>4421</v>
      </c>
      <c r="D66" s="39">
        <v>256933</v>
      </c>
      <c r="E66" s="40">
        <f t="shared" si="0"/>
        <v>289767</v>
      </c>
      <c r="F66" s="52">
        <v>22556</v>
      </c>
      <c r="G66" s="41">
        <v>285403</v>
      </c>
      <c r="H66" s="42">
        <f t="shared" si="1"/>
        <v>307959</v>
      </c>
      <c r="I66" s="42">
        <f t="shared" si="2"/>
        <v>55390</v>
      </c>
      <c r="J66" s="42">
        <f t="shared" si="5"/>
        <v>542336</v>
      </c>
      <c r="K66" s="42">
        <f t="shared" si="4"/>
        <v>597726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2717</v>
      </c>
      <c r="C67" s="52">
        <v>472</v>
      </c>
      <c r="D67" s="39">
        <v>17846</v>
      </c>
      <c r="E67" s="40">
        <f t="shared" si="0"/>
        <v>21035</v>
      </c>
      <c r="F67" s="52">
        <v>897</v>
      </c>
      <c r="G67" s="41">
        <v>7013</v>
      </c>
      <c r="H67" s="42">
        <f t="shared" si="1"/>
        <v>7910</v>
      </c>
      <c r="I67" s="42">
        <f t="shared" si="2"/>
        <v>4086</v>
      </c>
      <c r="J67" s="42">
        <f t="shared" si="5"/>
        <v>24859</v>
      </c>
      <c r="K67" s="42">
        <f t="shared" si="4"/>
        <v>28945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27455</v>
      </c>
      <c r="C69" s="52">
        <v>7364</v>
      </c>
      <c r="D69" s="39">
        <v>534237</v>
      </c>
      <c r="E69" s="40">
        <f t="shared" si="0"/>
        <v>569056</v>
      </c>
      <c r="F69" s="52">
        <v>70732</v>
      </c>
      <c r="G69" s="41">
        <v>244072</v>
      </c>
      <c r="H69" s="42">
        <f t="shared" si="1"/>
        <v>314804</v>
      </c>
      <c r="I69" s="42">
        <f t="shared" si="2"/>
        <v>105551</v>
      </c>
      <c r="J69" s="42">
        <f t="shared" si="5"/>
        <v>778309</v>
      </c>
      <c r="K69" s="42">
        <f t="shared" si="4"/>
        <v>883860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245</v>
      </c>
      <c r="C70" s="52">
        <v>13</v>
      </c>
      <c r="D70" s="39">
        <v>2292</v>
      </c>
      <c r="E70" s="40">
        <f t="shared" si="0"/>
        <v>2550</v>
      </c>
      <c r="F70" s="52">
        <v>14</v>
      </c>
      <c r="G70" s="41">
        <v>212</v>
      </c>
      <c r="H70" s="42">
        <f t="shared" si="1"/>
        <v>226</v>
      </c>
      <c r="I70" s="42">
        <f t="shared" si="2"/>
        <v>272</v>
      </c>
      <c r="J70" s="42">
        <f t="shared" si="5"/>
        <v>2504</v>
      </c>
      <c r="K70" s="42">
        <f t="shared" si="4"/>
        <v>2776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13305</v>
      </c>
      <c r="C71" s="52">
        <v>7862</v>
      </c>
      <c r="D71" s="39">
        <v>146230</v>
      </c>
      <c r="E71" s="40">
        <f t="shared" si="0"/>
        <v>167397</v>
      </c>
      <c r="F71" s="52">
        <v>1471</v>
      </c>
      <c r="G71" s="41">
        <v>20691</v>
      </c>
      <c r="H71" s="42">
        <f t="shared" si="1"/>
        <v>22162</v>
      </c>
      <c r="I71" s="42">
        <f t="shared" si="2"/>
        <v>22638</v>
      </c>
      <c r="J71" s="42">
        <f t="shared" si="5"/>
        <v>166921</v>
      </c>
      <c r="K71" s="42">
        <f t="shared" si="4"/>
        <v>189559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13493</v>
      </c>
      <c r="C72" s="52">
        <v>1179</v>
      </c>
      <c r="D72" s="39">
        <v>97652</v>
      </c>
      <c r="E72" s="40">
        <f t="shared" si="0"/>
        <v>112324</v>
      </c>
      <c r="F72" s="52">
        <v>2762</v>
      </c>
      <c r="G72" s="41">
        <v>35828</v>
      </c>
      <c r="H72" s="42">
        <f t="shared" si="1"/>
        <v>38590</v>
      </c>
      <c r="I72" s="42">
        <f t="shared" si="2"/>
        <v>17434</v>
      </c>
      <c r="J72" s="42">
        <f t="shared" si="5"/>
        <v>133480</v>
      </c>
      <c r="K72" s="42">
        <f t="shared" si="4"/>
        <v>150914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22</v>
      </c>
      <c r="D73" s="39">
        <v>112</v>
      </c>
      <c r="E73" s="40">
        <f t="shared" si="0"/>
        <v>134</v>
      </c>
      <c r="F73" s="52">
        <v>0</v>
      </c>
      <c r="G73" s="41">
        <v>6</v>
      </c>
      <c r="H73" s="42">
        <f t="shared" si="1"/>
        <v>6</v>
      </c>
      <c r="I73" s="42">
        <f t="shared" si="2"/>
        <v>22</v>
      </c>
      <c r="J73" s="42">
        <f t="shared" si="5"/>
        <v>118</v>
      </c>
      <c r="K73" s="42">
        <f t="shared" si="4"/>
        <v>140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124314</v>
      </c>
      <c r="C74" s="52">
        <v>7249</v>
      </c>
      <c r="D74" s="39">
        <v>631729</v>
      </c>
      <c r="E74" s="40">
        <f t="shared" si="0"/>
        <v>763292</v>
      </c>
      <c r="F74" s="52">
        <v>12196</v>
      </c>
      <c r="G74" s="41">
        <v>95448</v>
      </c>
      <c r="H74" s="42">
        <f t="shared" si="1"/>
        <v>107644</v>
      </c>
      <c r="I74" s="42">
        <f t="shared" si="2"/>
        <v>143759</v>
      </c>
      <c r="J74" s="42">
        <f t="shared" si="5"/>
        <v>727177</v>
      </c>
      <c r="K74" s="42">
        <f t="shared" si="4"/>
        <v>870936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150300</v>
      </c>
      <c r="C76" s="52">
        <v>0</v>
      </c>
      <c r="D76" s="39">
        <v>1740918</v>
      </c>
      <c r="E76" s="40">
        <f t="shared" si="0"/>
        <v>1891218</v>
      </c>
      <c r="F76" s="52">
        <v>4578</v>
      </c>
      <c r="G76" s="41">
        <v>100167</v>
      </c>
      <c r="H76" s="42">
        <f t="shared" si="1"/>
        <v>104745</v>
      </c>
      <c r="I76" s="42">
        <f t="shared" si="2"/>
        <v>154878</v>
      </c>
      <c r="J76" s="42">
        <f t="shared" si="5"/>
        <v>1841085</v>
      </c>
      <c r="K76" s="42">
        <f t="shared" si="4"/>
        <v>1995963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105</v>
      </c>
      <c r="C77" s="52">
        <v>114</v>
      </c>
      <c r="D77" s="39">
        <v>1874</v>
      </c>
      <c r="E77" s="40">
        <f t="shared" si="0"/>
        <v>2093</v>
      </c>
      <c r="F77" s="52">
        <v>4</v>
      </c>
      <c r="G77" s="41">
        <v>76</v>
      </c>
      <c r="H77" s="42">
        <f t="shared" si="1"/>
        <v>80</v>
      </c>
      <c r="I77" s="42">
        <f t="shared" si="2"/>
        <v>223</v>
      </c>
      <c r="J77" s="42">
        <f t="shared" si="5"/>
        <v>1950</v>
      </c>
      <c r="K77" s="42">
        <f t="shared" si="4"/>
        <v>2173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171</v>
      </c>
      <c r="C79" s="52">
        <v>10</v>
      </c>
      <c r="D79" s="39">
        <v>1901</v>
      </c>
      <c r="E79" s="40">
        <f t="shared" si="0"/>
        <v>2082</v>
      </c>
      <c r="F79" s="52">
        <v>136</v>
      </c>
      <c r="G79" s="41">
        <v>1028</v>
      </c>
      <c r="H79" s="42">
        <f t="shared" si="1"/>
        <v>1164</v>
      </c>
      <c r="I79" s="42">
        <f t="shared" si="2"/>
        <v>317</v>
      </c>
      <c r="J79" s="42">
        <f t="shared" si="5"/>
        <v>2929</v>
      </c>
      <c r="K79" s="42">
        <f t="shared" si="4"/>
        <v>3246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292</v>
      </c>
      <c r="D80" s="39">
        <v>1128</v>
      </c>
      <c r="E80" s="40">
        <f t="shared" si="0"/>
        <v>1420</v>
      </c>
      <c r="F80" s="52">
        <v>57</v>
      </c>
      <c r="G80" s="41">
        <v>488</v>
      </c>
      <c r="H80" s="42">
        <f t="shared" si="1"/>
        <v>545</v>
      </c>
      <c r="I80" s="42">
        <f t="shared" si="2"/>
        <v>349</v>
      </c>
      <c r="J80" s="42">
        <f t="shared" si="5"/>
        <v>1616</v>
      </c>
      <c r="K80" s="42">
        <f t="shared" si="4"/>
        <v>1965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141</v>
      </c>
      <c r="C82" s="52">
        <v>1</v>
      </c>
      <c r="D82" s="39">
        <v>1078</v>
      </c>
      <c r="E82" s="40">
        <f t="shared" si="0"/>
        <v>1220</v>
      </c>
      <c r="F82" s="52">
        <v>60</v>
      </c>
      <c r="G82" s="41">
        <v>2584</v>
      </c>
      <c r="H82" s="42">
        <f t="shared" si="1"/>
        <v>2644</v>
      </c>
      <c r="I82" s="42">
        <f t="shared" si="2"/>
        <v>202</v>
      </c>
      <c r="J82" s="42">
        <f t="shared" si="5"/>
        <v>3662</v>
      </c>
      <c r="K82" s="42">
        <f t="shared" si="4"/>
        <v>3864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7497</v>
      </c>
      <c r="C83" s="52">
        <v>809</v>
      </c>
      <c r="D83" s="39">
        <v>73941</v>
      </c>
      <c r="E83" s="40">
        <f t="shared" si="0"/>
        <v>82247</v>
      </c>
      <c r="F83" s="52">
        <v>1074</v>
      </c>
      <c r="G83" s="41">
        <v>10523</v>
      </c>
      <c r="H83" s="42">
        <f t="shared" si="1"/>
        <v>11597</v>
      </c>
      <c r="I83" s="42">
        <f t="shared" si="2"/>
        <v>9380</v>
      </c>
      <c r="J83" s="42">
        <f t="shared" si="5"/>
        <v>84464</v>
      </c>
      <c r="K83" s="42">
        <f t="shared" si="4"/>
        <v>93844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378</v>
      </c>
      <c r="C88" s="52">
        <v>65</v>
      </c>
      <c r="D88" s="39">
        <v>5282</v>
      </c>
      <c r="E88" s="40">
        <f t="shared" si="0"/>
        <v>5725</v>
      </c>
      <c r="F88" s="52">
        <v>637</v>
      </c>
      <c r="G88" s="41">
        <v>1945</v>
      </c>
      <c r="H88" s="42">
        <f t="shared" si="1"/>
        <v>2582</v>
      </c>
      <c r="I88" s="42">
        <f t="shared" si="2"/>
        <v>1080</v>
      </c>
      <c r="J88" s="42">
        <f aca="true" t="shared" si="6" ref="J88:J120">SUM(D88+G88)</f>
        <v>7227</v>
      </c>
      <c r="K88" s="42">
        <f t="shared" si="4"/>
        <v>8307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3626</v>
      </c>
      <c r="C89" s="52">
        <v>45</v>
      </c>
      <c r="D89" s="39">
        <v>44037</v>
      </c>
      <c r="E89" s="40">
        <f t="shared" si="0"/>
        <v>47708</v>
      </c>
      <c r="F89" s="52">
        <v>296</v>
      </c>
      <c r="G89" s="41">
        <v>1889</v>
      </c>
      <c r="H89" s="42">
        <f t="shared" si="1"/>
        <v>2185</v>
      </c>
      <c r="I89" s="42">
        <f t="shared" si="2"/>
        <v>3967</v>
      </c>
      <c r="J89" s="42">
        <f t="shared" si="6"/>
        <v>45926</v>
      </c>
      <c r="K89" s="42">
        <f t="shared" si="4"/>
        <v>49893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105</v>
      </c>
      <c r="C90" s="52">
        <v>5</v>
      </c>
      <c r="D90" s="39">
        <v>2599</v>
      </c>
      <c r="E90" s="40">
        <f aca="true" t="shared" si="7" ref="E90:E120">SUM(B90:D90)</f>
        <v>2709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110</v>
      </c>
      <c r="J90" s="42">
        <f t="shared" si="6"/>
        <v>2631</v>
      </c>
      <c r="K90" s="42">
        <f aca="true" t="shared" si="10" ref="K90:K120">SUM(I90:J90)</f>
        <v>2741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38334</v>
      </c>
      <c r="C91" s="52">
        <v>19907</v>
      </c>
      <c r="D91" s="39">
        <v>355158</v>
      </c>
      <c r="E91" s="40">
        <f t="shared" si="7"/>
        <v>413399</v>
      </c>
      <c r="F91" s="52">
        <v>2573</v>
      </c>
      <c r="G91" s="41">
        <v>32818</v>
      </c>
      <c r="H91" s="42">
        <f t="shared" si="8"/>
        <v>35391</v>
      </c>
      <c r="I91" s="42">
        <f t="shared" si="9"/>
        <v>60814</v>
      </c>
      <c r="J91" s="42">
        <f t="shared" si="6"/>
        <v>387976</v>
      </c>
      <c r="K91" s="42">
        <f t="shared" si="10"/>
        <v>448790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26681</v>
      </c>
      <c r="C92" s="52">
        <v>0</v>
      </c>
      <c r="D92" s="39">
        <v>336386</v>
      </c>
      <c r="E92" s="40">
        <f t="shared" si="7"/>
        <v>363067</v>
      </c>
      <c r="F92" s="52">
        <v>634</v>
      </c>
      <c r="G92" s="41">
        <v>6864</v>
      </c>
      <c r="H92" s="42">
        <f t="shared" si="8"/>
        <v>7498</v>
      </c>
      <c r="I92" s="42">
        <f t="shared" si="9"/>
        <v>27315</v>
      </c>
      <c r="J92" s="42">
        <f t="shared" si="6"/>
        <v>343250</v>
      </c>
      <c r="K92" s="42">
        <f t="shared" si="10"/>
        <v>370565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59623</v>
      </c>
      <c r="C93" s="52">
        <v>0</v>
      </c>
      <c r="D93" s="39">
        <v>676193</v>
      </c>
      <c r="E93" s="40">
        <f t="shared" si="7"/>
        <v>735816</v>
      </c>
      <c r="F93" s="52">
        <v>73</v>
      </c>
      <c r="G93" s="41">
        <v>5866</v>
      </c>
      <c r="H93" s="42">
        <f t="shared" si="8"/>
        <v>5939</v>
      </c>
      <c r="I93" s="42">
        <f t="shared" si="9"/>
        <v>59696</v>
      </c>
      <c r="J93" s="42">
        <f t="shared" si="6"/>
        <v>682059</v>
      </c>
      <c r="K93" s="42">
        <f>SUM(I93:J93)</f>
        <v>741755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67589</v>
      </c>
      <c r="C94" s="52">
        <v>21569</v>
      </c>
      <c r="D94" s="39">
        <v>533123</v>
      </c>
      <c r="E94" s="40">
        <f t="shared" si="7"/>
        <v>622281</v>
      </c>
      <c r="F94" s="52">
        <v>8902</v>
      </c>
      <c r="G94" s="41">
        <v>39035</v>
      </c>
      <c r="H94" s="42">
        <f t="shared" si="8"/>
        <v>47937</v>
      </c>
      <c r="I94" s="42">
        <f t="shared" si="9"/>
        <v>98060</v>
      </c>
      <c r="J94" s="42">
        <f t="shared" si="6"/>
        <v>572158</v>
      </c>
      <c r="K94" s="42">
        <f t="shared" si="10"/>
        <v>670218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149</v>
      </c>
      <c r="D95" s="39">
        <v>1180</v>
      </c>
      <c r="E95" s="40">
        <f t="shared" si="7"/>
        <v>1329</v>
      </c>
      <c r="F95" s="52">
        <v>23</v>
      </c>
      <c r="G95" s="41">
        <v>309</v>
      </c>
      <c r="H95" s="42">
        <f t="shared" si="8"/>
        <v>332</v>
      </c>
      <c r="I95" s="42">
        <f t="shared" si="9"/>
        <v>172</v>
      </c>
      <c r="J95" s="42">
        <f t="shared" si="6"/>
        <v>1489</v>
      </c>
      <c r="K95" s="42">
        <f t="shared" si="10"/>
        <v>1661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61934</v>
      </c>
      <c r="C96" s="52">
        <v>1155</v>
      </c>
      <c r="D96" s="39">
        <v>789020</v>
      </c>
      <c r="E96" s="40">
        <f t="shared" si="7"/>
        <v>852109</v>
      </c>
      <c r="F96" s="52">
        <v>17639</v>
      </c>
      <c r="G96" s="41">
        <v>206184</v>
      </c>
      <c r="H96" s="42">
        <f t="shared" si="8"/>
        <v>223823</v>
      </c>
      <c r="I96" s="42">
        <f t="shared" si="9"/>
        <v>80728</v>
      </c>
      <c r="J96" s="42">
        <f t="shared" si="6"/>
        <v>995204</v>
      </c>
      <c r="K96" s="42">
        <f t="shared" si="10"/>
        <v>1075932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265</v>
      </c>
      <c r="C97" s="52">
        <v>1</v>
      </c>
      <c r="D97" s="39">
        <v>2046</v>
      </c>
      <c r="E97" s="40">
        <f t="shared" si="7"/>
        <v>2312</v>
      </c>
      <c r="F97" s="52">
        <v>21</v>
      </c>
      <c r="G97" s="41">
        <v>72</v>
      </c>
      <c r="H97" s="42">
        <f t="shared" si="8"/>
        <v>93</v>
      </c>
      <c r="I97" s="42">
        <f t="shared" si="9"/>
        <v>287</v>
      </c>
      <c r="J97" s="42">
        <f t="shared" si="6"/>
        <v>2118</v>
      </c>
      <c r="K97" s="42">
        <f t="shared" si="10"/>
        <v>2405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10728</v>
      </c>
      <c r="C98" s="52">
        <v>401</v>
      </c>
      <c r="D98" s="39">
        <v>76958</v>
      </c>
      <c r="E98" s="40">
        <f t="shared" si="7"/>
        <v>88087</v>
      </c>
      <c r="F98" s="52">
        <v>489</v>
      </c>
      <c r="G98" s="41">
        <v>7480</v>
      </c>
      <c r="H98" s="42">
        <f t="shared" si="8"/>
        <v>7969</v>
      </c>
      <c r="I98" s="42">
        <f t="shared" si="9"/>
        <v>11618</v>
      </c>
      <c r="J98" s="42">
        <f t="shared" si="6"/>
        <v>84438</v>
      </c>
      <c r="K98" s="42">
        <f t="shared" si="10"/>
        <v>96056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410</v>
      </c>
      <c r="C99" s="52">
        <v>31</v>
      </c>
      <c r="D99" s="39">
        <v>3801</v>
      </c>
      <c r="E99" s="40">
        <f t="shared" si="7"/>
        <v>4242</v>
      </c>
      <c r="F99" s="52">
        <v>1</v>
      </c>
      <c r="G99" s="41">
        <v>20</v>
      </c>
      <c r="H99" s="42">
        <f t="shared" si="8"/>
        <v>21</v>
      </c>
      <c r="I99" s="42">
        <f t="shared" si="9"/>
        <v>442</v>
      </c>
      <c r="J99" s="42">
        <f t="shared" si="6"/>
        <v>3821</v>
      </c>
      <c r="K99" s="42">
        <f t="shared" si="10"/>
        <v>4263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/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1977</v>
      </c>
      <c r="C104" s="52">
        <v>42</v>
      </c>
      <c r="D104" s="39">
        <v>15497</v>
      </c>
      <c r="E104" s="40">
        <f t="shared" si="7"/>
        <v>17516</v>
      </c>
      <c r="F104" s="52">
        <v>22</v>
      </c>
      <c r="G104" s="41">
        <v>5781</v>
      </c>
      <c r="H104" s="42">
        <f t="shared" si="8"/>
        <v>5803</v>
      </c>
      <c r="I104" s="42">
        <f t="shared" si="9"/>
        <v>2041</v>
      </c>
      <c r="J104" s="42">
        <f t="shared" si="6"/>
        <v>21278</v>
      </c>
      <c r="K104" s="42">
        <f t="shared" si="10"/>
        <v>23319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9812</v>
      </c>
      <c r="C106" s="52">
        <v>7942</v>
      </c>
      <c r="D106" s="39">
        <v>183386</v>
      </c>
      <c r="E106" s="40">
        <f t="shared" si="7"/>
        <v>201140</v>
      </c>
      <c r="F106" s="52">
        <v>5470</v>
      </c>
      <c r="G106" s="41">
        <v>68464</v>
      </c>
      <c r="H106" s="42">
        <f t="shared" si="8"/>
        <v>73934</v>
      </c>
      <c r="I106" s="42">
        <f t="shared" si="9"/>
        <v>23224</v>
      </c>
      <c r="J106" s="42">
        <f t="shared" si="6"/>
        <v>251850</v>
      </c>
      <c r="K106" s="42">
        <f t="shared" si="10"/>
        <v>275074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1321</v>
      </c>
      <c r="C107" s="52">
        <v>553</v>
      </c>
      <c r="D107" s="39">
        <v>20575</v>
      </c>
      <c r="E107" s="40">
        <f t="shared" si="7"/>
        <v>22449</v>
      </c>
      <c r="F107" s="52">
        <v>1320</v>
      </c>
      <c r="G107" s="41">
        <v>9326</v>
      </c>
      <c r="H107" s="42">
        <f t="shared" si="8"/>
        <v>10646</v>
      </c>
      <c r="I107" s="42">
        <f t="shared" si="9"/>
        <v>3194</v>
      </c>
      <c r="J107" s="42">
        <f t="shared" si="6"/>
        <v>29901</v>
      </c>
      <c r="K107" s="42">
        <f t="shared" si="10"/>
        <v>33095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126282</v>
      </c>
      <c r="C108" s="52">
        <v>39390</v>
      </c>
      <c r="D108" s="39">
        <v>775192</v>
      </c>
      <c r="E108" s="40">
        <f t="shared" si="7"/>
        <v>940864</v>
      </c>
      <c r="F108" s="52">
        <v>2212</v>
      </c>
      <c r="G108" s="41">
        <v>20011</v>
      </c>
      <c r="H108" s="42">
        <f t="shared" si="8"/>
        <v>22223</v>
      </c>
      <c r="I108" s="42">
        <f t="shared" si="9"/>
        <v>167884</v>
      </c>
      <c r="J108" s="42">
        <f t="shared" si="6"/>
        <v>795203</v>
      </c>
      <c r="K108" s="42">
        <f t="shared" si="10"/>
        <v>963087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160550</v>
      </c>
      <c r="C109" s="52">
        <v>38916</v>
      </c>
      <c r="D109" s="39">
        <v>1500952</v>
      </c>
      <c r="E109" s="40">
        <f t="shared" si="7"/>
        <v>1700418</v>
      </c>
      <c r="F109" s="52">
        <v>29897</v>
      </c>
      <c r="G109" s="41">
        <v>186069</v>
      </c>
      <c r="H109" s="42">
        <f t="shared" si="8"/>
        <v>215966</v>
      </c>
      <c r="I109" s="42">
        <f t="shared" si="9"/>
        <v>229363</v>
      </c>
      <c r="J109" s="42">
        <f t="shared" si="6"/>
        <v>1687021</v>
      </c>
      <c r="K109" s="42">
        <f t="shared" si="10"/>
        <v>1916384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1582</v>
      </c>
      <c r="C110" s="52">
        <v>1349</v>
      </c>
      <c r="D110" s="39">
        <v>14711</v>
      </c>
      <c r="E110" s="40">
        <f t="shared" si="7"/>
        <v>17642</v>
      </c>
      <c r="F110" s="52">
        <v>94</v>
      </c>
      <c r="G110" s="41">
        <v>1202</v>
      </c>
      <c r="H110" s="42">
        <f t="shared" si="8"/>
        <v>1296</v>
      </c>
      <c r="I110" s="42">
        <f t="shared" si="9"/>
        <v>3025</v>
      </c>
      <c r="J110" s="42">
        <f t="shared" si="6"/>
        <v>15913</v>
      </c>
      <c r="K110" s="42">
        <f t="shared" si="10"/>
        <v>18938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693</v>
      </c>
      <c r="C111" s="52">
        <v>420</v>
      </c>
      <c r="D111" s="39">
        <v>5537</v>
      </c>
      <c r="E111" s="40">
        <f t="shared" si="7"/>
        <v>6650</v>
      </c>
      <c r="F111" s="52">
        <v>239</v>
      </c>
      <c r="G111" s="41">
        <v>5257</v>
      </c>
      <c r="H111" s="42">
        <f t="shared" si="8"/>
        <v>5496</v>
      </c>
      <c r="I111" s="42">
        <f t="shared" si="9"/>
        <v>1352</v>
      </c>
      <c r="J111" s="42">
        <f t="shared" si="6"/>
        <v>10794</v>
      </c>
      <c r="K111" s="42">
        <f t="shared" si="10"/>
        <v>12146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/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42121</v>
      </c>
      <c r="C114" s="52">
        <v>87</v>
      </c>
      <c r="D114" s="39">
        <v>320362</v>
      </c>
      <c r="E114" s="40">
        <f t="shared" si="7"/>
        <v>362570</v>
      </c>
      <c r="F114" s="52">
        <v>605</v>
      </c>
      <c r="G114" s="41">
        <v>20414</v>
      </c>
      <c r="H114" s="42">
        <f t="shared" si="8"/>
        <v>21019</v>
      </c>
      <c r="I114" s="42">
        <f t="shared" si="9"/>
        <v>42813</v>
      </c>
      <c r="J114" s="42">
        <f t="shared" si="6"/>
        <v>340776</v>
      </c>
      <c r="K114" s="42">
        <f t="shared" si="10"/>
        <v>383589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1992881</v>
      </c>
      <c r="C123" s="42">
        <f>SUM(C25:C122)</f>
        <v>1094935</v>
      </c>
      <c r="D123" s="42">
        <f>SUM(D25:D120)</f>
        <v>29773095</v>
      </c>
      <c r="E123" s="42">
        <f>SUM(E25:E120)</f>
        <v>32860911</v>
      </c>
      <c r="F123" s="44">
        <f>SUM(F25:F120)</f>
        <v>547607</v>
      </c>
      <c r="G123" s="42">
        <f>SUM(G25:G120)</f>
        <v>5285087</v>
      </c>
      <c r="H123" s="42">
        <f>F123+G123</f>
        <v>5832694</v>
      </c>
      <c r="I123" s="42">
        <f>SUM(I25:I120)</f>
        <v>3635423</v>
      </c>
      <c r="J123" s="42">
        <f>D123+G123</f>
        <v>35058182</v>
      </c>
      <c r="K123" s="42">
        <f>E123+H123</f>
        <v>38693605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2017-05-03T13:22:14Z</cp:lastPrinted>
  <dcterms:created xsi:type="dcterms:W3CDTF">2014-10-01T08:21:52Z</dcterms:created>
  <dcterms:modified xsi:type="dcterms:W3CDTF">2017-07-03T15:11:00Z</dcterms:modified>
  <cp:category/>
  <cp:version/>
  <cp:contentType/>
  <cp:contentStatus/>
</cp:coreProperties>
</file>