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<sst xmlns="http://schemas.openxmlformats.org/spreadsheetml/2006/main" count="129" uniqueCount="123">
  <si>
    <t xml:space="preserve">MINISTERE DES FINANCES  </t>
  </si>
  <si>
    <t xml:space="preserve">        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</si>
  <si>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</si>
  <si>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</si>
  <si>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</si>
  <si>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</si>
  <si>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QUANTITES DE VINS SORTIES DES CHAIS DES RECOLTANTS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</si>
  <si>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</si>
  <si>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</si>
  <si>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</si>
  <si>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</si>
  <si>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</si>
  <si>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</si>
  <si>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</si>
  <si>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</si>
  <si>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</si>
  <si>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</si>
  <si>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</si>
  <si>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</si>
  <si>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</si>
  <si>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</si>
  <si>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</si>
  <si>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</si>
  <si>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</si>
  <si>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</si>
  <si>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</si>
  <si>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</si>
  <si>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</si>
  <si>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</si>
  <si>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</si>
  <si>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</si>
  <si>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</si>
  <si>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</si>
  <si>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</si>
  <si>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</si>
  <si>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</si>
  <si>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</si>
  <si>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</si>
  <si>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</si>
  <si>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</si>
  <si>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</si>
  <si>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</si>
  <si>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</si>
  <si>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</si>
  <si>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</si>
  <si>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</si>
  <si>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</si>
  <si>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</si>
  <si>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</si>
  <si>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</si>
  <si>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</si>
  <si>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</si>
  <si>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</si>
  <si>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</si>
  <si>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</si>
  <si>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</si>
  <si>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</si>
  <si>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</si>
  <si>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</si>
  <si>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</si>
  <si>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</si>
  <si>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</si>
  <si>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</si>
  <si>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</si>
  <si>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</si>
  <si>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</si>
  <si>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</si>
  <si>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</si>
  <si>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</si>
  <si>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</si>
  <si>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</si>
  <si>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</si>
  <si>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</si>
  <si>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</si>
  <si>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</si>
  <si>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</si>
  <si>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</si>
  <si>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</si>
  <si>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</si>
  <si>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</si>
  <si>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</si>
  <si>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</si>
  <si>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</si>
  <si>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</si>
  <si>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</si>
  <si>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</si>
  <si>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</si>
  <si>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</si>
  <si>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</si>
  <si>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</si>
  <si>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</si>
  <si>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</si>
  <si>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</si>
  <si>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</si>
  <si>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</si>
  <si>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</si>
  <si>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</si>
  <si>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</si>
  <si>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</si>
  <si>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</si>
  <si>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</si>
  <si>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</si>
  <si>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</si>
  <si>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</si>
  <si>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</si>
  <si>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</si>
  <si>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</si>
  <si>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</si>
  <si>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</si>
  <si>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</si>
  <si>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</si>
  <si>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</si>
  <si>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</si>
  <si>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</si>
  <si>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</si>
  <si>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</si>
  <si>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</si>
  <si>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</si>
  <si>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</si>
  <si>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CAMPAGNE 2015-2016</t>
  </si>
  <si>
    <t>BUREAU F3</t>
  </si>
  <si>
    <t>MOIS DE JANVIER</t>
  </si>
  <si>
    <t>JANVIER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</si>
</sst>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5">
      <pane ySplit="21" topLeftCell="BM26" activePane="bottomLeft" state="frozen"/>
      <selection pane="topLeft" activeCell="A5" sqref="A5"/>
      <selection pane="bottomLeft" activeCell="C116" sqref="C116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0" t="s">
        <v>1</v>
      </c>
      <c r="E2" s="60"/>
      <c r="F2" s="60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9" t="s">
        <v>120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9" t="s">
        <v>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9" t="s">
        <v>119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9" t="s">
        <v>121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5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16"/>
      <c r="C19" s="16"/>
      <c r="D19" s="16"/>
      <c r="E19" s="16" t="s">
        <v>6</v>
      </c>
      <c r="F19" s="16"/>
      <c r="G19" s="16"/>
      <c r="H19" s="16"/>
      <c r="I19" s="16"/>
      <c r="J19" s="16"/>
      <c r="K19" s="1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7" t="s">
        <v>7</v>
      </c>
      <c r="B20" s="18"/>
      <c r="C20" s="19"/>
      <c r="D20" s="19"/>
      <c r="E20" s="20"/>
      <c r="F20" s="18"/>
      <c r="G20" s="19"/>
      <c r="H20" s="20"/>
      <c r="I20" s="18"/>
      <c r="J20" s="19"/>
      <c r="K20" s="20"/>
      <c r="L20" s="21"/>
      <c r="M20" s="7"/>
      <c r="N20" s="7"/>
      <c r="O20" s="7" t="s">
        <v>118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22" t="s">
        <v>8</v>
      </c>
      <c r="B21" s="61" t="s">
        <v>9</v>
      </c>
      <c r="C21" s="61"/>
      <c r="D21" s="24"/>
      <c r="E21" s="25"/>
      <c r="F21" s="23"/>
      <c r="G21" s="26" t="s">
        <v>10</v>
      </c>
      <c r="H21" s="27"/>
      <c r="I21" s="28"/>
      <c r="J21" s="13" t="s">
        <v>11</v>
      </c>
      <c r="K21" s="29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30" t="s">
        <v>12</v>
      </c>
      <c r="B22" s="31" t="s">
        <v>13</v>
      </c>
      <c r="C22" s="31" t="s">
        <v>14</v>
      </c>
      <c r="D22" s="32"/>
      <c r="E22" s="32"/>
      <c r="F22" s="62" t="s">
        <v>15</v>
      </c>
      <c r="G22" s="62"/>
      <c r="H22" s="62"/>
      <c r="I22" s="33"/>
      <c r="J22" s="13"/>
      <c r="K22" s="34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5"/>
      <c r="B23" s="63" t="s">
        <v>122</v>
      </c>
      <c r="C23" s="63"/>
      <c r="D23" s="36" t="s">
        <v>16</v>
      </c>
      <c r="E23" s="35" t="s">
        <v>17</v>
      </c>
      <c r="F23" s="37" t="s">
        <v>122</v>
      </c>
      <c r="G23" s="38" t="s">
        <v>16</v>
      </c>
      <c r="H23" s="37" t="s">
        <v>17</v>
      </c>
      <c r="I23" s="37" t="s">
        <v>122</v>
      </c>
      <c r="J23" s="38" t="s">
        <v>16</v>
      </c>
      <c r="K23" s="38" t="s">
        <v>11</v>
      </c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21"/>
      <c r="B24" s="41"/>
      <c r="C24" s="41"/>
      <c r="D24" s="40"/>
      <c r="E24" s="39"/>
      <c r="F24" s="41"/>
      <c r="G24" s="39"/>
      <c r="H24" s="39"/>
      <c r="I24" s="39"/>
      <c r="J24" s="39"/>
      <c r="K24" s="39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42" t="s">
        <v>18</v>
      </c>
      <c r="B25" s="56">
        <v>823</v>
      </c>
      <c r="C25" s="56">
        <v>35</v>
      </c>
      <c r="D25" s="43">
        <v>7448</v>
      </c>
      <c r="E25" s="44">
        <f>SUM(B25:D25)</f>
        <v>8306</v>
      </c>
      <c r="F25" s="56">
        <v>332</v>
      </c>
      <c r="G25" s="45">
        <v>2973</v>
      </c>
      <c r="H25" s="46">
        <f>SUM(F25:G25)</f>
        <v>3305</v>
      </c>
      <c r="I25" s="46">
        <f>SUM(B25+C25+F25)</f>
        <v>1190</v>
      </c>
      <c r="J25" s="46">
        <f>D25+G25</f>
        <v>10421</v>
      </c>
      <c r="K25" s="46">
        <f>SUM(I25:J25)</f>
        <v>11611</v>
      </c>
      <c r="L25" s="21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42" t="s">
        <v>19</v>
      </c>
      <c r="B26" s="56">
        <v>16364</v>
      </c>
      <c r="C26" s="56">
        <v>0</v>
      </c>
      <c r="D26" s="43">
        <v>29895</v>
      </c>
      <c r="E26" s="44">
        <f aca="true" t="shared" si="0" ref="E26:E89">SUM(B26:D26)</f>
        <v>46259</v>
      </c>
      <c r="F26" s="56">
        <v>562</v>
      </c>
      <c r="G26" s="45">
        <v>3682</v>
      </c>
      <c r="H26" s="46">
        <f aca="true" t="shared" si="1" ref="H26:H89">SUM(F26:G26)</f>
        <v>4244</v>
      </c>
      <c r="I26" s="46">
        <f aca="true" t="shared" si="2" ref="I26:I89">SUM(B26+C26+F26)</f>
        <v>16926</v>
      </c>
      <c r="J26" s="46">
        <f aca="true" t="shared" si="3" ref="J26:J41">SUM(D26+G26)</f>
        <v>33577</v>
      </c>
      <c r="K26" s="46">
        <f aca="true" t="shared" si="4" ref="K26:K89">SUM(I26:J26)</f>
        <v>50503</v>
      </c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42" t="s">
        <v>20</v>
      </c>
      <c r="B27" s="56">
        <v>1275</v>
      </c>
      <c r="C27" s="56">
        <v>4</v>
      </c>
      <c r="D27" s="43">
        <v>7348</v>
      </c>
      <c r="E27" s="44">
        <f t="shared" si="0"/>
        <v>8627</v>
      </c>
      <c r="F27" s="56">
        <v>343</v>
      </c>
      <c r="G27" s="45">
        <v>1812</v>
      </c>
      <c r="H27" s="46">
        <f t="shared" si="1"/>
        <v>2155</v>
      </c>
      <c r="I27" s="46">
        <f t="shared" si="2"/>
        <v>1622</v>
      </c>
      <c r="J27" s="46">
        <f t="shared" si="3"/>
        <v>9160</v>
      </c>
      <c r="K27" s="46">
        <f t="shared" si="4"/>
        <v>10782</v>
      </c>
      <c r="L27" s="21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42" t="s">
        <v>21</v>
      </c>
      <c r="B28" s="56">
        <v>401</v>
      </c>
      <c r="C28" s="56">
        <v>1155</v>
      </c>
      <c r="D28" s="43">
        <v>10535</v>
      </c>
      <c r="E28" s="44">
        <f t="shared" si="0"/>
        <v>12091</v>
      </c>
      <c r="F28" s="56">
        <v>333</v>
      </c>
      <c r="G28" s="45">
        <v>2694</v>
      </c>
      <c r="H28" s="46">
        <f t="shared" si="1"/>
        <v>3027</v>
      </c>
      <c r="I28" s="46">
        <f t="shared" si="2"/>
        <v>1889</v>
      </c>
      <c r="J28" s="46">
        <f t="shared" si="3"/>
        <v>13229</v>
      </c>
      <c r="K28" s="46">
        <f t="shared" si="4"/>
        <v>15118</v>
      </c>
      <c r="L28" s="21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42" t="s">
        <v>22</v>
      </c>
      <c r="B29" s="56">
        <v>0</v>
      </c>
      <c r="C29" s="56">
        <v>167</v>
      </c>
      <c r="D29" s="43">
        <v>2146</v>
      </c>
      <c r="E29" s="44">
        <f t="shared" si="0"/>
        <v>2313</v>
      </c>
      <c r="F29" s="56">
        <v>14</v>
      </c>
      <c r="G29" s="45">
        <v>120</v>
      </c>
      <c r="H29" s="46">
        <f t="shared" si="1"/>
        <v>134</v>
      </c>
      <c r="I29" s="46">
        <f t="shared" si="2"/>
        <v>181</v>
      </c>
      <c r="J29" s="46">
        <f t="shared" si="3"/>
        <v>2266</v>
      </c>
      <c r="K29" s="46">
        <f t="shared" si="4"/>
        <v>2447</v>
      </c>
      <c r="L29" s="21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3" s="58" customFormat="1" ht="10.5" customHeight="1">
      <c r="A30" s="42" t="s">
        <v>23</v>
      </c>
      <c r="B30" s="56"/>
      <c r="C30" s="56"/>
      <c r="D30" s="43"/>
      <c r="E30" s="44"/>
      <c r="F30" s="56"/>
      <c r="G30" s="45">
        <v>0</v>
      </c>
      <c r="H30" s="46">
        <f t="shared" si="1"/>
        <v>0</v>
      </c>
      <c r="I30" s="46">
        <f t="shared" si="2"/>
        <v>0</v>
      </c>
      <c r="J30" s="46">
        <f t="shared" si="3"/>
        <v>0</v>
      </c>
      <c r="K30" s="46">
        <f t="shared" si="4"/>
        <v>0</v>
      </c>
      <c r="L30" s="5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</row>
    <row r="31" spans="1:22" s="8" customFormat="1" ht="10.5" customHeight="1">
      <c r="A31" s="42" t="s">
        <v>24</v>
      </c>
      <c r="B31" s="56">
        <v>8198</v>
      </c>
      <c r="C31" s="56">
        <v>59717</v>
      </c>
      <c r="D31" s="43">
        <v>254575</v>
      </c>
      <c r="E31" s="44">
        <f t="shared" si="0"/>
        <v>322490</v>
      </c>
      <c r="F31" s="56">
        <v>3367</v>
      </c>
      <c r="G31" s="45">
        <v>25985</v>
      </c>
      <c r="H31" s="46">
        <f t="shared" si="1"/>
        <v>29352</v>
      </c>
      <c r="I31" s="46">
        <f t="shared" si="2"/>
        <v>71282</v>
      </c>
      <c r="J31" s="46">
        <f t="shared" si="3"/>
        <v>280560</v>
      </c>
      <c r="K31" s="46">
        <f t="shared" si="4"/>
        <v>351842</v>
      </c>
      <c r="L31" s="21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3" s="58" customFormat="1" ht="10.5" customHeight="1">
      <c r="A32" s="42" t="s">
        <v>25</v>
      </c>
      <c r="B32" s="56"/>
      <c r="C32" s="56">
        <v>0</v>
      </c>
      <c r="D32" s="43">
        <v>0</v>
      </c>
      <c r="E32" s="44">
        <f t="shared" si="0"/>
        <v>0</v>
      </c>
      <c r="F32" s="56">
        <v>0</v>
      </c>
      <c r="G32" s="45">
        <v>0</v>
      </c>
      <c r="H32" s="46">
        <f t="shared" si="1"/>
        <v>0</v>
      </c>
      <c r="I32" s="46">
        <f t="shared" si="2"/>
        <v>0</v>
      </c>
      <c r="J32" s="46">
        <f t="shared" si="3"/>
        <v>0</v>
      </c>
      <c r="K32" s="46">
        <f t="shared" si="4"/>
        <v>0</v>
      </c>
      <c r="L32" s="57"/>
      <c r="M32" s="7"/>
      <c r="N32" s="7"/>
      <c r="O32" s="7"/>
      <c r="P32" s="7"/>
      <c r="Q32" s="7"/>
      <c r="R32" s="7"/>
      <c r="S32" s="7"/>
      <c r="T32" s="7"/>
      <c r="U32" s="7"/>
      <c r="V32" s="7"/>
      <c r="W32" s="8"/>
    </row>
    <row r="33" spans="1:22" s="8" customFormat="1" ht="10.5" customHeight="1">
      <c r="A33" s="42" t="s">
        <v>26</v>
      </c>
      <c r="B33" s="56">
        <v>0</v>
      </c>
      <c r="C33" s="56">
        <v>85</v>
      </c>
      <c r="D33" s="43">
        <v>556</v>
      </c>
      <c r="E33" s="44">
        <f t="shared" si="0"/>
        <v>641</v>
      </c>
      <c r="F33" s="56">
        <v>0</v>
      </c>
      <c r="G33" s="45">
        <v>4</v>
      </c>
      <c r="H33" s="46">
        <f t="shared" si="1"/>
        <v>4</v>
      </c>
      <c r="I33" s="46">
        <f t="shared" si="2"/>
        <v>85</v>
      </c>
      <c r="J33" s="46">
        <f t="shared" si="3"/>
        <v>560</v>
      </c>
      <c r="K33" s="46">
        <f t="shared" si="4"/>
        <v>645</v>
      </c>
      <c r="L33" s="21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42" t="s">
        <v>27</v>
      </c>
      <c r="B34" s="56">
        <v>18063</v>
      </c>
      <c r="C34" s="56">
        <v>0</v>
      </c>
      <c r="D34" s="43">
        <v>133019</v>
      </c>
      <c r="E34" s="44">
        <f t="shared" si="0"/>
        <v>151082</v>
      </c>
      <c r="F34" s="56">
        <v>1129</v>
      </c>
      <c r="G34" s="45">
        <v>21795</v>
      </c>
      <c r="H34" s="46">
        <f t="shared" si="1"/>
        <v>22924</v>
      </c>
      <c r="I34" s="46">
        <f t="shared" si="2"/>
        <v>19192</v>
      </c>
      <c r="J34" s="46">
        <f t="shared" si="3"/>
        <v>154814</v>
      </c>
      <c r="K34" s="46">
        <f t="shared" si="4"/>
        <v>174006</v>
      </c>
      <c r="L34" s="21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42" t="s">
        <v>28</v>
      </c>
      <c r="B35" s="56">
        <v>58478</v>
      </c>
      <c r="C35" s="56">
        <v>155935</v>
      </c>
      <c r="D35" s="43">
        <v>1078494</v>
      </c>
      <c r="E35" s="44">
        <f t="shared" si="0"/>
        <v>1292907</v>
      </c>
      <c r="F35" s="56">
        <v>47636</v>
      </c>
      <c r="G35" s="45">
        <v>168281</v>
      </c>
      <c r="H35" s="46">
        <f t="shared" si="1"/>
        <v>215917</v>
      </c>
      <c r="I35" s="46">
        <f t="shared" si="2"/>
        <v>262049</v>
      </c>
      <c r="J35" s="46">
        <f t="shared" si="3"/>
        <v>1246775</v>
      </c>
      <c r="K35" s="46">
        <f t="shared" si="4"/>
        <v>1508824</v>
      </c>
      <c r="L35" s="21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42" t="s">
        <v>29</v>
      </c>
      <c r="B36" s="56">
        <v>326</v>
      </c>
      <c r="C36" s="56">
        <v>322</v>
      </c>
      <c r="D36" s="43">
        <v>5336</v>
      </c>
      <c r="E36" s="44">
        <f t="shared" si="0"/>
        <v>5984</v>
      </c>
      <c r="F36" s="56">
        <v>114</v>
      </c>
      <c r="G36" s="45">
        <v>685</v>
      </c>
      <c r="H36" s="46">
        <f t="shared" si="1"/>
        <v>799</v>
      </c>
      <c r="I36" s="46">
        <f t="shared" si="2"/>
        <v>762</v>
      </c>
      <c r="J36" s="46">
        <f t="shared" si="3"/>
        <v>6021</v>
      </c>
      <c r="K36" s="46">
        <f t="shared" si="4"/>
        <v>6783</v>
      </c>
      <c r="L36" s="21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42" t="s">
        <v>30</v>
      </c>
      <c r="B37" s="56">
        <v>30619</v>
      </c>
      <c r="C37" s="56">
        <v>16264</v>
      </c>
      <c r="D37" s="43">
        <v>133032</v>
      </c>
      <c r="E37" s="44">
        <f t="shared" si="0"/>
        <v>179915</v>
      </c>
      <c r="F37" s="56">
        <v>1263</v>
      </c>
      <c r="G37" s="45">
        <v>10664</v>
      </c>
      <c r="H37" s="46">
        <f t="shared" si="1"/>
        <v>11927</v>
      </c>
      <c r="I37" s="46">
        <f t="shared" si="2"/>
        <v>48146</v>
      </c>
      <c r="J37" s="46">
        <f t="shared" si="3"/>
        <v>143696</v>
      </c>
      <c r="K37" s="46">
        <f t="shared" si="4"/>
        <v>191842</v>
      </c>
      <c r="L37" s="21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42" t="s">
        <v>31</v>
      </c>
      <c r="B38" s="56">
        <v>0</v>
      </c>
      <c r="C38" s="56">
        <v>0</v>
      </c>
      <c r="D38" s="43">
        <v>0</v>
      </c>
      <c r="E38" s="44">
        <f t="shared" si="0"/>
        <v>0</v>
      </c>
      <c r="F38" s="56">
        <v>0</v>
      </c>
      <c r="G38" s="45">
        <v>0</v>
      </c>
      <c r="H38" s="46">
        <f t="shared" si="1"/>
        <v>0</v>
      </c>
      <c r="I38" s="46">
        <f t="shared" si="2"/>
        <v>0</v>
      </c>
      <c r="J38" s="46">
        <f t="shared" si="3"/>
        <v>0</v>
      </c>
      <c r="K38" s="46">
        <f t="shared" si="4"/>
        <v>0</v>
      </c>
      <c r="L38" s="21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42" t="s">
        <v>32</v>
      </c>
      <c r="B39" s="56">
        <v>4</v>
      </c>
      <c r="C39" s="56">
        <v>5</v>
      </c>
      <c r="D39" s="43">
        <v>51</v>
      </c>
      <c r="E39" s="44">
        <f t="shared" si="0"/>
        <v>60</v>
      </c>
      <c r="F39" s="56">
        <v>0</v>
      </c>
      <c r="G39" s="45">
        <v>2</v>
      </c>
      <c r="H39" s="46">
        <f t="shared" si="1"/>
        <v>2</v>
      </c>
      <c r="I39" s="46">
        <f t="shared" si="2"/>
        <v>9</v>
      </c>
      <c r="J39" s="46">
        <f t="shared" si="3"/>
        <v>53</v>
      </c>
      <c r="K39" s="46">
        <f t="shared" si="4"/>
        <v>62</v>
      </c>
      <c r="L39" s="21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42" t="s">
        <v>33</v>
      </c>
      <c r="B40" s="56">
        <v>959628</v>
      </c>
      <c r="C40" s="56">
        <v>409</v>
      </c>
      <c r="D40" s="43">
        <v>2728412</v>
      </c>
      <c r="E40" s="44">
        <f t="shared" si="0"/>
        <v>3688449</v>
      </c>
      <c r="F40" s="56">
        <v>5772</v>
      </c>
      <c r="G40" s="45">
        <v>27295</v>
      </c>
      <c r="H40" s="46">
        <f t="shared" si="1"/>
        <v>33067</v>
      </c>
      <c r="I40" s="46">
        <f t="shared" si="2"/>
        <v>965809</v>
      </c>
      <c r="J40" s="46">
        <f t="shared" si="3"/>
        <v>2755707</v>
      </c>
      <c r="K40" s="46">
        <f t="shared" si="4"/>
        <v>3721516</v>
      </c>
      <c r="L40" s="21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42" t="s">
        <v>34</v>
      </c>
      <c r="B41" s="56">
        <v>1005297</v>
      </c>
      <c r="C41" s="56">
        <v>1562</v>
      </c>
      <c r="D41" s="43">
        <v>2405693</v>
      </c>
      <c r="E41" s="44">
        <f t="shared" si="0"/>
        <v>3412552</v>
      </c>
      <c r="F41" s="56">
        <v>3307</v>
      </c>
      <c r="G41" s="45">
        <v>191840</v>
      </c>
      <c r="H41" s="46">
        <f t="shared" si="1"/>
        <v>195147</v>
      </c>
      <c r="I41" s="46">
        <f t="shared" si="2"/>
        <v>1010166</v>
      </c>
      <c r="J41" s="46">
        <f t="shared" si="3"/>
        <v>2597533</v>
      </c>
      <c r="K41" s="46">
        <f t="shared" si="4"/>
        <v>3607699</v>
      </c>
      <c r="L41" s="21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42" t="s">
        <v>35</v>
      </c>
      <c r="B42" s="56">
        <v>13782</v>
      </c>
      <c r="C42" s="56">
        <v>55</v>
      </c>
      <c r="D42" s="43">
        <v>68664</v>
      </c>
      <c r="E42" s="44">
        <f t="shared" si="0"/>
        <v>82501</v>
      </c>
      <c r="F42" s="56">
        <v>51</v>
      </c>
      <c r="G42" s="45">
        <v>76</v>
      </c>
      <c r="H42" s="46">
        <f t="shared" si="1"/>
        <v>127</v>
      </c>
      <c r="I42" s="46">
        <f t="shared" si="2"/>
        <v>13888</v>
      </c>
      <c r="J42" s="46">
        <f aca="true" t="shared" si="5" ref="J42:J87">SUM(D42+G42)</f>
        <v>68740</v>
      </c>
      <c r="K42" s="46">
        <f t="shared" si="4"/>
        <v>82628</v>
      </c>
      <c r="L42" s="21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42" t="s">
        <v>36</v>
      </c>
      <c r="B43" s="56">
        <v>17</v>
      </c>
      <c r="C43" s="56">
        <v>102</v>
      </c>
      <c r="D43" s="43">
        <v>1026</v>
      </c>
      <c r="E43" s="44">
        <f t="shared" si="0"/>
        <v>1145</v>
      </c>
      <c r="F43" s="56">
        <v>107</v>
      </c>
      <c r="G43" s="45">
        <v>427</v>
      </c>
      <c r="H43" s="46">
        <f t="shared" si="1"/>
        <v>534</v>
      </c>
      <c r="I43" s="46">
        <f t="shared" si="2"/>
        <v>226</v>
      </c>
      <c r="J43" s="46">
        <f t="shared" si="5"/>
        <v>1453</v>
      </c>
      <c r="K43" s="46">
        <f t="shared" si="4"/>
        <v>1679</v>
      </c>
      <c r="L43" s="21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42" t="s">
        <v>37</v>
      </c>
      <c r="B44" s="56">
        <v>25580</v>
      </c>
      <c r="C44" s="56">
        <v>105</v>
      </c>
      <c r="D44" s="43">
        <v>11119</v>
      </c>
      <c r="E44" s="44">
        <f t="shared" si="0"/>
        <v>36804</v>
      </c>
      <c r="F44" s="56">
        <v>472</v>
      </c>
      <c r="G44" s="45">
        <v>1819</v>
      </c>
      <c r="H44" s="46">
        <f t="shared" si="1"/>
        <v>2291</v>
      </c>
      <c r="I44" s="46">
        <f t="shared" si="2"/>
        <v>26157</v>
      </c>
      <c r="J44" s="46">
        <f t="shared" si="5"/>
        <v>12938</v>
      </c>
      <c r="K44" s="46">
        <f t="shared" si="4"/>
        <v>39095</v>
      </c>
      <c r="L44" s="21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42" t="s">
        <v>38</v>
      </c>
      <c r="B45" s="56">
        <v>2384</v>
      </c>
      <c r="C45" s="56">
        <v>7498</v>
      </c>
      <c r="D45" s="43">
        <v>57704</v>
      </c>
      <c r="E45" s="44">
        <f t="shared" si="0"/>
        <v>67586</v>
      </c>
      <c r="F45" s="56">
        <v>818</v>
      </c>
      <c r="G45" s="45">
        <v>9151</v>
      </c>
      <c r="H45" s="46">
        <f t="shared" si="1"/>
        <v>9969</v>
      </c>
      <c r="I45" s="46">
        <f t="shared" si="2"/>
        <v>10700</v>
      </c>
      <c r="J45" s="46">
        <f t="shared" si="5"/>
        <v>66855</v>
      </c>
      <c r="K45" s="46">
        <f t="shared" si="4"/>
        <v>77555</v>
      </c>
      <c r="L45" s="21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42" t="s">
        <v>39</v>
      </c>
      <c r="B46" s="56">
        <v>15886</v>
      </c>
      <c r="C46" s="56">
        <v>3</v>
      </c>
      <c r="D46" s="43">
        <v>166074</v>
      </c>
      <c r="E46" s="44">
        <f t="shared" si="0"/>
        <v>181963</v>
      </c>
      <c r="F46" s="56">
        <v>170</v>
      </c>
      <c r="G46" s="45">
        <v>10</v>
      </c>
      <c r="H46" s="46">
        <f t="shared" si="1"/>
        <v>180</v>
      </c>
      <c r="I46" s="46">
        <f t="shared" si="2"/>
        <v>16059</v>
      </c>
      <c r="J46" s="46">
        <f t="shared" si="5"/>
        <v>166084</v>
      </c>
      <c r="K46" s="46">
        <f t="shared" si="4"/>
        <v>182143</v>
      </c>
      <c r="L46" s="21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3" s="58" customFormat="1" ht="10.5" customHeight="1">
      <c r="A47" s="42" t="s">
        <v>40</v>
      </c>
      <c r="B47" s="56"/>
      <c r="C47" s="56"/>
      <c r="D47" s="43">
        <v>0</v>
      </c>
      <c r="E47" s="44">
        <f t="shared" si="0"/>
        <v>0</v>
      </c>
      <c r="F47" s="56"/>
      <c r="G47" s="45">
        <v>0</v>
      </c>
      <c r="H47" s="46">
        <f t="shared" si="1"/>
        <v>0</v>
      </c>
      <c r="I47" s="46">
        <f t="shared" si="2"/>
        <v>0</v>
      </c>
      <c r="J47" s="46">
        <f t="shared" si="5"/>
        <v>0</v>
      </c>
      <c r="K47" s="46">
        <f t="shared" si="4"/>
        <v>0</v>
      </c>
      <c r="L47" s="57"/>
      <c r="M47" s="7"/>
      <c r="N47" s="7"/>
      <c r="O47" s="7"/>
      <c r="P47" s="7"/>
      <c r="Q47" s="7"/>
      <c r="R47" s="7"/>
      <c r="S47" s="7"/>
      <c r="T47" s="7"/>
      <c r="U47" s="7"/>
      <c r="V47" s="7"/>
      <c r="W47" s="8"/>
    </row>
    <row r="48" spans="1:22" s="8" customFormat="1" ht="10.5" customHeight="1">
      <c r="A48" s="42" t="s">
        <v>41</v>
      </c>
      <c r="B48" s="56">
        <v>0</v>
      </c>
      <c r="C48" s="56">
        <v>0</v>
      </c>
      <c r="D48" s="43">
        <v>0</v>
      </c>
      <c r="E48" s="44">
        <f t="shared" si="0"/>
        <v>0</v>
      </c>
      <c r="F48" s="56">
        <v>0</v>
      </c>
      <c r="G48" s="45">
        <v>0</v>
      </c>
      <c r="H48" s="46">
        <f t="shared" si="1"/>
        <v>0</v>
      </c>
      <c r="I48" s="46">
        <f t="shared" si="2"/>
        <v>0</v>
      </c>
      <c r="J48" s="46">
        <f t="shared" si="5"/>
        <v>0</v>
      </c>
      <c r="K48" s="46">
        <f t="shared" si="4"/>
        <v>0</v>
      </c>
      <c r="L48" s="21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42" t="s">
        <v>42</v>
      </c>
      <c r="B49" s="56">
        <v>32517</v>
      </c>
      <c r="C49" s="56">
        <v>399</v>
      </c>
      <c r="D49" s="43">
        <v>181169</v>
      </c>
      <c r="E49" s="44">
        <f t="shared" si="0"/>
        <v>214085</v>
      </c>
      <c r="F49" s="56">
        <v>870</v>
      </c>
      <c r="G49" s="45">
        <v>8806</v>
      </c>
      <c r="H49" s="46">
        <f t="shared" si="1"/>
        <v>9676</v>
      </c>
      <c r="I49" s="46">
        <f t="shared" si="2"/>
        <v>33786</v>
      </c>
      <c r="J49" s="46">
        <f t="shared" si="5"/>
        <v>189975</v>
      </c>
      <c r="K49" s="46">
        <f t="shared" si="4"/>
        <v>223761</v>
      </c>
      <c r="L49" s="21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42" t="s">
        <v>43</v>
      </c>
      <c r="B50" s="56">
        <v>6</v>
      </c>
      <c r="C50" s="56">
        <v>0</v>
      </c>
      <c r="D50" s="43">
        <v>55</v>
      </c>
      <c r="E50" s="44">
        <f t="shared" si="0"/>
        <v>61</v>
      </c>
      <c r="F50" s="56">
        <v>5</v>
      </c>
      <c r="G50" s="45">
        <v>34</v>
      </c>
      <c r="H50" s="46">
        <f t="shared" si="1"/>
        <v>39</v>
      </c>
      <c r="I50" s="46">
        <f t="shared" si="2"/>
        <v>11</v>
      </c>
      <c r="J50" s="46">
        <f t="shared" si="5"/>
        <v>89</v>
      </c>
      <c r="K50" s="46">
        <f t="shared" si="4"/>
        <v>100</v>
      </c>
      <c r="L50" s="21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42" t="s">
        <v>44</v>
      </c>
      <c r="B51" s="56">
        <v>47163</v>
      </c>
      <c r="C51" s="56">
        <v>8053</v>
      </c>
      <c r="D51" s="43">
        <v>226191</v>
      </c>
      <c r="E51" s="44">
        <f t="shared" si="0"/>
        <v>281407</v>
      </c>
      <c r="F51" s="56">
        <v>963</v>
      </c>
      <c r="G51" s="45">
        <v>11791</v>
      </c>
      <c r="H51" s="46">
        <f t="shared" si="1"/>
        <v>12754</v>
      </c>
      <c r="I51" s="46">
        <f t="shared" si="2"/>
        <v>56179</v>
      </c>
      <c r="J51" s="46">
        <f t="shared" si="5"/>
        <v>237982</v>
      </c>
      <c r="K51" s="46">
        <f t="shared" si="4"/>
        <v>294161</v>
      </c>
      <c r="L51" s="21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3" s="58" customFormat="1" ht="10.5" customHeight="1">
      <c r="A52" s="42" t="s">
        <v>45</v>
      </c>
      <c r="B52" s="56">
        <v>0</v>
      </c>
      <c r="C52" s="56">
        <v>0</v>
      </c>
      <c r="D52" s="43">
        <v>0</v>
      </c>
      <c r="E52" s="44">
        <f t="shared" si="0"/>
        <v>0</v>
      </c>
      <c r="F52" s="56">
        <v>0</v>
      </c>
      <c r="G52" s="45">
        <v>0</v>
      </c>
      <c r="H52" s="46">
        <f t="shared" si="1"/>
        <v>0</v>
      </c>
      <c r="I52" s="46">
        <f t="shared" si="2"/>
        <v>0</v>
      </c>
      <c r="J52" s="46">
        <f t="shared" si="5"/>
        <v>0</v>
      </c>
      <c r="K52" s="46">
        <f t="shared" si="4"/>
        <v>0</v>
      </c>
      <c r="L52" s="57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</row>
    <row r="53" spans="1:23" s="58" customFormat="1" ht="10.5" customHeight="1">
      <c r="A53" s="42" t="s">
        <v>46</v>
      </c>
      <c r="B53" s="56">
        <v>0</v>
      </c>
      <c r="C53" s="56">
        <v>0</v>
      </c>
      <c r="D53" s="43">
        <v>0</v>
      </c>
      <c r="E53" s="44">
        <f t="shared" si="0"/>
        <v>0</v>
      </c>
      <c r="F53" s="56">
        <v>0</v>
      </c>
      <c r="G53" s="45">
        <v>0</v>
      </c>
      <c r="H53" s="46">
        <f t="shared" si="1"/>
        <v>0</v>
      </c>
      <c r="I53" s="46">
        <f t="shared" si="2"/>
        <v>0</v>
      </c>
      <c r="J53" s="46">
        <f t="shared" si="5"/>
        <v>0</v>
      </c>
      <c r="K53" s="46">
        <f t="shared" si="4"/>
        <v>0</v>
      </c>
      <c r="L53" s="57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</row>
    <row r="54" spans="1:23" s="58" customFormat="1" ht="10.5" customHeight="1">
      <c r="A54" s="42" t="s">
        <v>47</v>
      </c>
      <c r="B54" s="56">
        <v>0</v>
      </c>
      <c r="C54" s="56">
        <v>0</v>
      </c>
      <c r="D54" s="43">
        <v>0</v>
      </c>
      <c r="E54" s="44">
        <f t="shared" si="0"/>
        <v>0</v>
      </c>
      <c r="F54" s="56">
        <v>0</v>
      </c>
      <c r="G54" s="45">
        <v>0</v>
      </c>
      <c r="H54" s="46">
        <f t="shared" si="1"/>
        <v>0</v>
      </c>
      <c r="I54" s="46">
        <f t="shared" si="2"/>
        <v>0</v>
      </c>
      <c r="J54" s="46">
        <f t="shared" si="5"/>
        <v>0</v>
      </c>
      <c r="K54" s="46">
        <f t="shared" si="4"/>
        <v>0</v>
      </c>
      <c r="L54" s="57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</row>
    <row r="55" spans="1:22" s="8" customFormat="1" ht="10.5" customHeight="1">
      <c r="A55" s="42" t="s">
        <v>48</v>
      </c>
      <c r="B55" s="56">
        <v>70037</v>
      </c>
      <c r="C55" s="56">
        <v>146012</v>
      </c>
      <c r="D55" s="43">
        <v>818047</v>
      </c>
      <c r="E55" s="44">
        <f t="shared" si="0"/>
        <v>1034096</v>
      </c>
      <c r="F55" s="56">
        <v>63100</v>
      </c>
      <c r="G55" s="45">
        <v>206153</v>
      </c>
      <c r="H55" s="46">
        <f t="shared" si="1"/>
        <v>269253</v>
      </c>
      <c r="I55" s="46">
        <f t="shared" si="2"/>
        <v>279149</v>
      </c>
      <c r="J55" s="46">
        <f t="shared" si="5"/>
        <v>1024200</v>
      </c>
      <c r="K55" s="46">
        <f t="shared" si="4"/>
        <v>1303349</v>
      </c>
      <c r="L55" s="21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42" t="s">
        <v>49</v>
      </c>
      <c r="B56" s="56">
        <v>3514</v>
      </c>
      <c r="C56" s="56">
        <v>11442</v>
      </c>
      <c r="D56" s="43">
        <v>29380</v>
      </c>
      <c r="E56" s="44">
        <f t="shared" si="0"/>
        <v>44336</v>
      </c>
      <c r="F56" s="56">
        <v>5588</v>
      </c>
      <c r="G56" s="45">
        <v>3699</v>
      </c>
      <c r="H56" s="46">
        <f t="shared" si="1"/>
        <v>9287</v>
      </c>
      <c r="I56" s="46">
        <f t="shared" si="2"/>
        <v>20544</v>
      </c>
      <c r="J56" s="46">
        <f t="shared" si="5"/>
        <v>33079</v>
      </c>
      <c r="K56" s="46">
        <f t="shared" si="4"/>
        <v>53623</v>
      </c>
      <c r="L56" s="21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42" t="s">
        <v>50</v>
      </c>
      <c r="B57" s="56">
        <v>10809</v>
      </c>
      <c r="C57" s="56">
        <v>70296</v>
      </c>
      <c r="D57" s="43">
        <v>328526</v>
      </c>
      <c r="E57" s="44">
        <f t="shared" si="0"/>
        <v>409631</v>
      </c>
      <c r="F57" s="56">
        <v>96921</v>
      </c>
      <c r="G57" s="45">
        <v>250662</v>
      </c>
      <c r="H57" s="46">
        <f t="shared" si="1"/>
        <v>347583</v>
      </c>
      <c r="I57" s="46">
        <f t="shared" si="2"/>
        <v>178026</v>
      </c>
      <c r="J57" s="46">
        <f t="shared" si="5"/>
        <v>579188</v>
      </c>
      <c r="K57" s="46">
        <f t="shared" si="4"/>
        <v>757214</v>
      </c>
      <c r="L57" s="21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42" t="s">
        <v>51</v>
      </c>
      <c r="B58" s="56">
        <v>352857</v>
      </c>
      <c r="C58" s="56">
        <v>1792</v>
      </c>
      <c r="D58" s="43">
        <v>1814615</v>
      </c>
      <c r="E58" s="44">
        <f t="shared" si="0"/>
        <v>2169264</v>
      </c>
      <c r="F58" s="56">
        <v>8545</v>
      </c>
      <c r="G58" s="45">
        <v>36976</v>
      </c>
      <c r="H58" s="46">
        <f t="shared" si="1"/>
        <v>45521</v>
      </c>
      <c r="I58" s="46">
        <f t="shared" si="2"/>
        <v>363194</v>
      </c>
      <c r="J58" s="46">
        <f t="shared" si="5"/>
        <v>1851591</v>
      </c>
      <c r="K58" s="46">
        <f t="shared" si="4"/>
        <v>2214785</v>
      </c>
      <c r="L58" s="21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42" t="s">
        <v>52</v>
      </c>
      <c r="B59" s="56">
        <v>37280</v>
      </c>
      <c r="C59" s="56">
        <v>282931</v>
      </c>
      <c r="D59" s="43">
        <v>1118510</v>
      </c>
      <c r="E59" s="44">
        <f t="shared" si="0"/>
        <v>1438721</v>
      </c>
      <c r="F59" s="56">
        <v>54499</v>
      </c>
      <c r="G59" s="45">
        <v>233547</v>
      </c>
      <c r="H59" s="46">
        <f t="shared" si="1"/>
        <v>288046</v>
      </c>
      <c r="I59" s="46">
        <f t="shared" si="2"/>
        <v>374710</v>
      </c>
      <c r="J59" s="46">
        <f t="shared" si="5"/>
        <v>1352057</v>
      </c>
      <c r="K59" s="46">
        <f t="shared" si="4"/>
        <v>1726767</v>
      </c>
      <c r="L59" s="21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42" t="s">
        <v>53</v>
      </c>
      <c r="B60" s="56">
        <v>0</v>
      </c>
      <c r="C60" s="56">
        <v>0</v>
      </c>
      <c r="D60" s="43">
        <v>0</v>
      </c>
      <c r="E60" s="44">
        <f t="shared" si="0"/>
        <v>0</v>
      </c>
      <c r="F60" s="56">
        <v>22</v>
      </c>
      <c r="G60" s="45">
        <v>101</v>
      </c>
      <c r="H60" s="46">
        <f t="shared" si="1"/>
        <v>123</v>
      </c>
      <c r="I60" s="46">
        <f t="shared" si="2"/>
        <v>22</v>
      </c>
      <c r="J60" s="46">
        <f t="shared" si="5"/>
        <v>101</v>
      </c>
      <c r="K60" s="46">
        <f t="shared" si="4"/>
        <v>123</v>
      </c>
      <c r="L60" s="21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42" t="s">
        <v>54</v>
      </c>
      <c r="B61" s="56">
        <v>361</v>
      </c>
      <c r="C61" s="56">
        <v>285</v>
      </c>
      <c r="D61" s="43">
        <v>5500</v>
      </c>
      <c r="E61" s="44">
        <f t="shared" si="0"/>
        <v>6146</v>
      </c>
      <c r="F61" s="56">
        <v>65</v>
      </c>
      <c r="G61" s="45">
        <v>1786</v>
      </c>
      <c r="H61" s="46">
        <f t="shared" si="1"/>
        <v>1851</v>
      </c>
      <c r="I61" s="46">
        <f t="shared" si="2"/>
        <v>711</v>
      </c>
      <c r="J61" s="46">
        <f t="shared" si="5"/>
        <v>7286</v>
      </c>
      <c r="K61" s="46">
        <f t="shared" si="4"/>
        <v>7997</v>
      </c>
      <c r="L61" s="21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42" t="s">
        <v>55</v>
      </c>
      <c r="B62" s="56">
        <v>34994</v>
      </c>
      <c r="C62" s="56">
        <v>49</v>
      </c>
      <c r="D62" s="43">
        <v>150733</v>
      </c>
      <c r="E62" s="44">
        <f t="shared" si="0"/>
        <v>185776</v>
      </c>
      <c r="F62" s="56">
        <v>158</v>
      </c>
      <c r="G62" s="45">
        <v>369</v>
      </c>
      <c r="H62" s="46">
        <f t="shared" si="1"/>
        <v>527</v>
      </c>
      <c r="I62" s="46">
        <f t="shared" si="2"/>
        <v>35201</v>
      </c>
      <c r="J62" s="46">
        <f t="shared" si="5"/>
        <v>151102</v>
      </c>
      <c r="K62" s="46">
        <f t="shared" si="4"/>
        <v>186303</v>
      </c>
      <c r="L62" s="21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42" t="s">
        <v>56</v>
      </c>
      <c r="B63" s="56">
        <v>322</v>
      </c>
      <c r="C63" s="56">
        <v>80</v>
      </c>
      <c r="D63" s="43">
        <v>1925</v>
      </c>
      <c r="E63" s="44">
        <f t="shared" si="0"/>
        <v>2327</v>
      </c>
      <c r="F63" s="56">
        <v>185</v>
      </c>
      <c r="G63" s="45">
        <v>522</v>
      </c>
      <c r="H63" s="46">
        <f t="shared" si="1"/>
        <v>707</v>
      </c>
      <c r="I63" s="46">
        <f t="shared" si="2"/>
        <v>587</v>
      </c>
      <c r="J63" s="46">
        <f t="shared" si="5"/>
        <v>2447</v>
      </c>
      <c r="K63" s="46">
        <f t="shared" si="4"/>
        <v>3034</v>
      </c>
      <c r="L63" s="21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42" t="s">
        <v>57</v>
      </c>
      <c r="B64" s="56">
        <v>3804</v>
      </c>
      <c r="C64" s="56">
        <v>12</v>
      </c>
      <c r="D64" s="43">
        <v>24797</v>
      </c>
      <c r="E64" s="44">
        <f t="shared" si="0"/>
        <v>28613</v>
      </c>
      <c r="F64" s="56">
        <v>49</v>
      </c>
      <c r="G64" s="45">
        <v>546</v>
      </c>
      <c r="H64" s="46">
        <f t="shared" si="1"/>
        <v>595</v>
      </c>
      <c r="I64" s="46">
        <f t="shared" si="2"/>
        <v>3865</v>
      </c>
      <c r="J64" s="46">
        <f t="shared" si="5"/>
        <v>25343</v>
      </c>
      <c r="K64" s="46">
        <f t="shared" si="4"/>
        <v>29208</v>
      </c>
      <c r="L64" s="21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42" t="s">
        <v>58</v>
      </c>
      <c r="B65" s="56">
        <v>2546</v>
      </c>
      <c r="C65" s="56">
        <v>826</v>
      </c>
      <c r="D65" s="43">
        <v>22942</v>
      </c>
      <c r="E65" s="44">
        <f t="shared" si="0"/>
        <v>26314</v>
      </c>
      <c r="F65" s="56">
        <v>2533</v>
      </c>
      <c r="G65" s="45">
        <v>3718</v>
      </c>
      <c r="H65" s="46">
        <f t="shared" si="1"/>
        <v>6251</v>
      </c>
      <c r="I65" s="46">
        <f t="shared" si="2"/>
        <v>5905</v>
      </c>
      <c r="J65" s="46">
        <f t="shared" si="5"/>
        <v>26660</v>
      </c>
      <c r="K65" s="46">
        <f t="shared" si="4"/>
        <v>32565</v>
      </c>
      <c r="L65" s="21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42" t="s">
        <v>59</v>
      </c>
      <c r="B66" s="56">
        <v>13284</v>
      </c>
      <c r="C66" s="56">
        <v>675</v>
      </c>
      <c r="D66" s="43">
        <v>69821</v>
      </c>
      <c r="E66" s="44">
        <f t="shared" si="0"/>
        <v>83780</v>
      </c>
      <c r="F66" s="56">
        <v>1611</v>
      </c>
      <c r="G66" s="45">
        <v>9833</v>
      </c>
      <c r="H66" s="46">
        <f t="shared" si="1"/>
        <v>11444</v>
      </c>
      <c r="I66" s="46">
        <f t="shared" si="2"/>
        <v>15570</v>
      </c>
      <c r="J66" s="46">
        <f t="shared" si="5"/>
        <v>79654</v>
      </c>
      <c r="K66" s="46">
        <f t="shared" si="4"/>
        <v>95224</v>
      </c>
      <c r="L66" s="21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42" t="s">
        <v>60</v>
      </c>
      <c r="B67" s="56">
        <v>863</v>
      </c>
      <c r="C67" s="56">
        <v>440</v>
      </c>
      <c r="D67" s="43">
        <v>6707</v>
      </c>
      <c r="E67" s="44">
        <f t="shared" si="0"/>
        <v>8010</v>
      </c>
      <c r="F67" s="56">
        <v>120</v>
      </c>
      <c r="G67" s="45">
        <v>819</v>
      </c>
      <c r="H67" s="46">
        <f t="shared" si="1"/>
        <v>939</v>
      </c>
      <c r="I67" s="46">
        <f t="shared" si="2"/>
        <v>1423</v>
      </c>
      <c r="J67" s="46">
        <f t="shared" si="5"/>
        <v>7526</v>
      </c>
      <c r="K67" s="46">
        <f t="shared" si="4"/>
        <v>8949</v>
      </c>
      <c r="L67" s="21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42" t="s">
        <v>61</v>
      </c>
      <c r="B68" s="56">
        <v>0</v>
      </c>
      <c r="C68" s="56">
        <v>0</v>
      </c>
      <c r="D68" s="43">
        <v>0</v>
      </c>
      <c r="E68" s="44">
        <f t="shared" si="0"/>
        <v>0</v>
      </c>
      <c r="F68" s="56">
        <v>0</v>
      </c>
      <c r="G68" s="45">
        <v>26</v>
      </c>
      <c r="H68" s="46">
        <f t="shared" si="1"/>
        <v>26</v>
      </c>
      <c r="I68" s="46">
        <f t="shared" si="2"/>
        <v>0</v>
      </c>
      <c r="J68" s="46">
        <f t="shared" si="5"/>
        <v>26</v>
      </c>
      <c r="K68" s="46">
        <f t="shared" si="4"/>
        <v>26</v>
      </c>
      <c r="L68" s="21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8" customFormat="1" ht="10.5" customHeight="1">
      <c r="A69" s="42" t="s">
        <v>62</v>
      </c>
      <c r="B69" s="56">
        <v>16098</v>
      </c>
      <c r="C69" s="56">
        <v>4694</v>
      </c>
      <c r="D69" s="43">
        <v>141183</v>
      </c>
      <c r="E69" s="44">
        <f t="shared" si="0"/>
        <v>161975</v>
      </c>
      <c r="F69" s="56">
        <v>8925</v>
      </c>
      <c r="G69" s="45">
        <v>45212</v>
      </c>
      <c r="H69" s="46">
        <f t="shared" si="1"/>
        <v>54137</v>
      </c>
      <c r="I69" s="46">
        <f t="shared" si="2"/>
        <v>29717</v>
      </c>
      <c r="J69" s="46">
        <f t="shared" si="5"/>
        <v>186395</v>
      </c>
      <c r="K69" s="46">
        <f t="shared" si="4"/>
        <v>216112</v>
      </c>
      <c r="L69" s="21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42" t="s">
        <v>63</v>
      </c>
      <c r="B70" s="56">
        <v>137</v>
      </c>
      <c r="C70" s="56">
        <v>45</v>
      </c>
      <c r="D70" s="43">
        <v>1519</v>
      </c>
      <c r="E70" s="44">
        <f t="shared" si="0"/>
        <v>1701</v>
      </c>
      <c r="F70" s="56">
        <v>35</v>
      </c>
      <c r="G70" s="45">
        <v>150</v>
      </c>
      <c r="H70" s="46">
        <f t="shared" si="1"/>
        <v>185</v>
      </c>
      <c r="I70" s="46">
        <f t="shared" si="2"/>
        <v>217</v>
      </c>
      <c r="J70" s="46">
        <f t="shared" si="5"/>
        <v>1669</v>
      </c>
      <c r="K70" s="46">
        <f t="shared" si="4"/>
        <v>1886</v>
      </c>
      <c r="L70" s="21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42" t="s">
        <v>64</v>
      </c>
      <c r="B71" s="56">
        <v>9605</v>
      </c>
      <c r="C71" s="56">
        <v>4418</v>
      </c>
      <c r="D71" s="43">
        <v>92306</v>
      </c>
      <c r="E71" s="44">
        <f t="shared" si="0"/>
        <v>106329</v>
      </c>
      <c r="F71" s="56">
        <v>6340</v>
      </c>
      <c r="G71" s="45">
        <v>11262</v>
      </c>
      <c r="H71" s="46">
        <f t="shared" si="1"/>
        <v>17602</v>
      </c>
      <c r="I71" s="46">
        <f t="shared" si="2"/>
        <v>20363</v>
      </c>
      <c r="J71" s="46">
        <f t="shared" si="5"/>
        <v>103568</v>
      </c>
      <c r="K71" s="46">
        <f t="shared" si="4"/>
        <v>123931</v>
      </c>
      <c r="L71" s="21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42" t="s">
        <v>65</v>
      </c>
      <c r="B72" s="56">
        <v>9974</v>
      </c>
      <c r="C72" s="56">
        <v>1258</v>
      </c>
      <c r="D72" s="43">
        <v>56221</v>
      </c>
      <c r="E72" s="44">
        <f t="shared" si="0"/>
        <v>67453</v>
      </c>
      <c r="F72" s="56">
        <v>2287</v>
      </c>
      <c r="G72" s="45">
        <v>21781</v>
      </c>
      <c r="H72" s="46">
        <f t="shared" si="1"/>
        <v>24068</v>
      </c>
      <c r="I72" s="46">
        <f t="shared" si="2"/>
        <v>13519</v>
      </c>
      <c r="J72" s="46">
        <f t="shared" si="5"/>
        <v>78002</v>
      </c>
      <c r="K72" s="46">
        <f t="shared" si="4"/>
        <v>91521</v>
      </c>
      <c r="L72" s="21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42" t="s">
        <v>66</v>
      </c>
      <c r="B73" s="56">
        <v>0</v>
      </c>
      <c r="C73" s="56">
        <v>5</v>
      </c>
      <c r="D73" s="43">
        <v>73</v>
      </c>
      <c r="E73" s="44">
        <f t="shared" si="0"/>
        <v>78</v>
      </c>
      <c r="F73" s="56">
        <v>0</v>
      </c>
      <c r="G73" s="45">
        <v>0</v>
      </c>
      <c r="H73" s="46">
        <f t="shared" si="1"/>
        <v>0</v>
      </c>
      <c r="I73" s="46">
        <f t="shared" si="2"/>
        <v>5</v>
      </c>
      <c r="J73" s="46">
        <f t="shared" si="5"/>
        <v>73</v>
      </c>
      <c r="K73" s="46">
        <f t="shared" si="4"/>
        <v>78</v>
      </c>
      <c r="L73" s="21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42" t="s">
        <v>67</v>
      </c>
      <c r="B74" s="56">
        <v>53090</v>
      </c>
      <c r="C74" s="56">
        <v>2558</v>
      </c>
      <c r="D74" s="43">
        <v>231972</v>
      </c>
      <c r="E74" s="44">
        <f t="shared" si="0"/>
        <v>287620</v>
      </c>
      <c r="F74" s="56">
        <v>5736</v>
      </c>
      <c r="G74" s="45">
        <v>20166</v>
      </c>
      <c r="H74" s="46">
        <f t="shared" si="1"/>
        <v>25902</v>
      </c>
      <c r="I74" s="46">
        <f t="shared" si="2"/>
        <v>61384</v>
      </c>
      <c r="J74" s="46">
        <f t="shared" si="5"/>
        <v>252138</v>
      </c>
      <c r="K74" s="46">
        <f t="shared" si="4"/>
        <v>313522</v>
      </c>
      <c r="L74" s="21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3" s="58" customFormat="1" ht="10.5" customHeight="1">
      <c r="A75" s="42" t="s">
        <v>68</v>
      </c>
      <c r="B75" s="56">
        <v>0</v>
      </c>
      <c r="C75" s="56">
        <v>0</v>
      </c>
      <c r="D75" s="43">
        <v>0</v>
      </c>
      <c r="E75" s="44">
        <f t="shared" si="0"/>
        <v>0</v>
      </c>
      <c r="F75" s="56">
        <v>0</v>
      </c>
      <c r="G75" s="45">
        <v>0</v>
      </c>
      <c r="H75" s="46">
        <f t="shared" si="1"/>
        <v>0</v>
      </c>
      <c r="I75" s="46">
        <f t="shared" si="2"/>
        <v>0</v>
      </c>
      <c r="J75" s="46">
        <f t="shared" si="5"/>
        <v>0</v>
      </c>
      <c r="K75" s="46">
        <f t="shared" si="4"/>
        <v>0</v>
      </c>
      <c r="L75" s="57"/>
      <c r="M75" s="7"/>
      <c r="N75" s="7"/>
      <c r="O75" s="7"/>
      <c r="P75" s="7"/>
      <c r="Q75" s="7"/>
      <c r="R75" s="7"/>
      <c r="S75" s="7"/>
      <c r="T75" s="7"/>
      <c r="U75" s="7"/>
      <c r="V75" s="7"/>
      <c r="W75" s="8"/>
    </row>
    <row r="76" spans="1:22" s="8" customFormat="1" ht="10.5" customHeight="1">
      <c r="A76" s="42" t="s">
        <v>69</v>
      </c>
      <c r="B76" s="56">
        <v>53958</v>
      </c>
      <c r="C76" s="56">
        <v>0</v>
      </c>
      <c r="D76" s="43">
        <v>375668</v>
      </c>
      <c r="E76" s="44">
        <f t="shared" si="0"/>
        <v>429626</v>
      </c>
      <c r="F76" s="56">
        <v>7132</v>
      </c>
      <c r="G76" s="45">
        <v>88734</v>
      </c>
      <c r="H76" s="46">
        <f t="shared" si="1"/>
        <v>95866</v>
      </c>
      <c r="I76" s="46">
        <f t="shared" si="2"/>
        <v>61090</v>
      </c>
      <c r="J76" s="46">
        <f t="shared" si="5"/>
        <v>464402</v>
      </c>
      <c r="K76" s="46">
        <f t="shared" si="4"/>
        <v>525492</v>
      </c>
      <c r="L76" s="21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42" t="s">
        <v>70</v>
      </c>
      <c r="B77" s="56">
        <v>57</v>
      </c>
      <c r="C77" s="56">
        <v>33</v>
      </c>
      <c r="D77" s="43">
        <v>1096</v>
      </c>
      <c r="E77" s="44">
        <f t="shared" si="0"/>
        <v>1186</v>
      </c>
      <c r="F77" s="56">
        <v>11</v>
      </c>
      <c r="G77" s="45">
        <v>154</v>
      </c>
      <c r="H77" s="46">
        <f t="shared" si="1"/>
        <v>165</v>
      </c>
      <c r="I77" s="46">
        <f t="shared" si="2"/>
        <v>101</v>
      </c>
      <c r="J77" s="46">
        <f t="shared" si="5"/>
        <v>1250</v>
      </c>
      <c r="K77" s="46">
        <f t="shared" si="4"/>
        <v>1351</v>
      </c>
      <c r="L77" s="21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42" t="s">
        <v>71</v>
      </c>
      <c r="B78" s="56">
        <v>0</v>
      </c>
      <c r="C78" s="56">
        <v>0</v>
      </c>
      <c r="D78" s="43">
        <v>0</v>
      </c>
      <c r="E78" s="44">
        <f t="shared" si="0"/>
        <v>0</v>
      </c>
      <c r="F78" s="56">
        <v>0</v>
      </c>
      <c r="G78" s="45">
        <v>16</v>
      </c>
      <c r="H78" s="46">
        <f t="shared" si="1"/>
        <v>16</v>
      </c>
      <c r="I78" s="46">
        <f t="shared" si="2"/>
        <v>0</v>
      </c>
      <c r="J78" s="46">
        <f t="shared" si="5"/>
        <v>16</v>
      </c>
      <c r="K78" s="46">
        <f t="shared" si="4"/>
        <v>16</v>
      </c>
      <c r="L78" s="21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42" t="s">
        <v>72</v>
      </c>
      <c r="B79" s="56">
        <v>159</v>
      </c>
      <c r="C79" s="56">
        <v>0</v>
      </c>
      <c r="D79" s="43">
        <v>1439</v>
      </c>
      <c r="E79" s="44">
        <f t="shared" si="0"/>
        <v>1598</v>
      </c>
      <c r="F79" s="56">
        <v>65</v>
      </c>
      <c r="G79" s="45">
        <v>231</v>
      </c>
      <c r="H79" s="46">
        <f t="shared" si="1"/>
        <v>296</v>
      </c>
      <c r="I79" s="46">
        <f t="shared" si="2"/>
        <v>224</v>
      </c>
      <c r="J79" s="46">
        <f t="shared" si="5"/>
        <v>1670</v>
      </c>
      <c r="K79" s="46">
        <f t="shared" si="4"/>
        <v>1894</v>
      </c>
      <c r="L79" s="21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42" t="s">
        <v>73</v>
      </c>
      <c r="B80" s="56">
        <v>0</v>
      </c>
      <c r="C80" s="56">
        <v>39</v>
      </c>
      <c r="D80" s="43">
        <v>287</v>
      </c>
      <c r="E80" s="44">
        <f t="shared" si="0"/>
        <v>326</v>
      </c>
      <c r="F80" s="56">
        <v>4</v>
      </c>
      <c r="G80" s="45">
        <v>222</v>
      </c>
      <c r="H80" s="46">
        <f t="shared" si="1"/>
        <v>226</v>
      </c>
      <c r="I80" s="46">
        <f t="shared" si="2"/>
        <v>43</v>
      </c>
      <c r="J80" s="46">
        <f t="shared" si="5"/>
        <v>509</v>
      </c>
      <c r="K80" s="46">
        <f t="shared" si="4"/>
        <v>552</v>
      </c>
      <c r="L80" s="21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42" t="s">
        <v>74</v>
      </c>
      <c r="B81" s="56">
        <v>0</v>
      </c>
      <c r="C81" s="56">
        <v>0</v>
      </c>
      <c r="D81" s="43">
        <v>0</v>
      </c>
      <c r="E81" s="44">
        <f t="shared" si="0"/>
        <v>0</v>
      </c>
      <c r="F81" s="56">
        <v>0</v>
      </c>
      <c r="G81" s="45">
        <v>0</v>
      </c>
      <c r="H81" s="46">
        <f t="shared" si="1"/>
        <v>0</v>
      </c>
      <c r="I81" s="46">
        <f t="shared" si="2"/>
        <v>0</v>
      </c>
      <c r="J81" s="46">
        <f t="shared" si="5"/>
        <v>0</v>
      </c>
      <c r="K81" s="46">
        <f t="shared" si="4"/>
        <v>0</v>
      </c>
      <c r="L81" s="21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42" t="s">
        <v>75</v>
      </c>
      <c r="B82" s="56">
        <v>344</v>
      </c>
      <c r="C82" s="56">
        <v>0</v>
      </c>
      <c r="D82" s="43">
        <v>988</v>
      </c>
      <c r="E82" s="44">
        <f t="shared" si="0"/>
        <v>1332</v>
      </c>
      <c r="F82" s="56">
        <v>7</v>
      </c>
      <c r="G82" s="45">
        <v>291</v>
      </c>
      <c r="H82" s="46">
        <f t="shared" si="1"/>
        <v>298</v>
      </c>
      <c r="I82" s="46">
        <f t="shared" si="2"/>
        <v>351</v>
      </c>
      <c r="J82" s="46">
        <f t="shared" si="5"/>
        <v>1279</v>
      </c>
      <c r="K82" s="46">
        <f t="shared" si="4"/>
        <v>1630</v>
      </c>
      <c r="L82" s="21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42" t="s">
        <v>76</v>
      </c>
      <c r="B83" s="56">
        <v>4603</v>
      </c>
      <c r="C83" s="56">
        <v>53</v>
      </c>
      <c r="D83" s="43">
        <v>28488</v>
      </c>
      <c r="E83" s="44">
        <f t="shared" si="0"/>
        <v>33144</v>
      </c>
      <c r="F83" s="56">
        <v>48</v>
      </c>
      <c r="G83" s="45">
        <v>156</v>
      </c>
      <c r="H83" s="46">
        <f t="shared" si="1"/>
        <v>204</v>
      </c>
      <c r="I83" s="46">
        <f t="shared" si="2"/>
        <v>4704</v>
      </c>
      <c r="J83" s="46">
        <f t="shared" si="5"/>
        <v>28644</v>
      </c>
      <c r="K83" s="46">
        <f t="shared" si="4"/>
        <v>33348</v>
      </c>
      <c r="L83" s="21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3" s="58" customFormat="1" ht="10.5" customHeight="1">
      <c r="A84" s="42" t="s">
        <v>77</v>
      </c>
      <c r="B84" s="56">
        <v>0</v>
      </c>
      <c r="C84" s="56">
        <v>0</v>
      </c>
      <c r="D84" s="43">
        <v>0</v>
      </c>
      <c r="E84" s="44">
        <f t="shared" si="0"/>
        <v>0</v>
      </c>
      <c r="F84" s="56">
        <v>0</v>
      </c>
      <c r="G84" s="45">
        <v>0</v>
      </c>
      <c r="H84" s="46">
        <f t="shared" si="1"/>
        <v>0</v>
      </c>
      <c r="I84" s="46">
        <f t="shared" si="2"/>
        <v>0</v>
      </c>
      <c r="J84" s="46">
        <f t="shared" si="5"/>
        <v>0</v>
      </c>
      <c r="K84" s="46">
        <f t="shared" si="4"/>
        <v>0</v>
      </c>
      <c r="L84" s="57"/>
      <c r="M84" s="7"/>
      <c r="N84" s="7"/>
      <c r="O84" s="7"/>
      <c r="P84" s="7"/>
      <c r="Q84" s="7"/>
      <c r="R84" s="7"/>
      <c r="S84" s="7"/>
      <c r="T84" s="7"/>
      <c r="U84" s="7"/>
      <c r="V84" s="7"/>
      <c r="W84" s="8"/>
    </row>
    <row r="85" spans="1:23" s="58" customFormat="1" ht="10.5" customHeight="1">
      <c r="A85" s="42" t="s">
        <v>78</v>
      </c>
      <c r="B85" s="56">
        <v>0</v>
      </c>
      <c r="C85" s="56">
        <v>0</v>
      </c>
      <c r="D85" s="43">
        <v>0</v>
      </c>
      <c r="E85" s="44">
        <f t="shared" si="0"/>
        <v>0</v>
      </c>
      <c r="F85" s="56">
        <v>0</v>
      </c>
      <c r="G85" s="45">
        <v>0</v>
      </c>
      <c r="H85" s="46">
        <f t="shared" si="1"/>
        <v>0</v>
      </c>
      <c r="I85" s="46">
        <f t="shared" si="2"/>
        <v>0</v>
      </c>
      <c r="J85" s="46">
        <f t="shared" si="5"/>
        <v>0</v>
      </c>
      <c r="K85" s="46">
        <f t="shared" si="4"/>
        <v>0</v>
      </c>
      <c r="L85" s="57"/>
      <c r="M85" s="7"/>
      <c r="N85" s="7"/>
      <c r="O85" s="7"/>
      <c r="P85" s="7"/>
      <c r="Q85" s="7"/>
      <c r="R85" s="7"/>
      <c r="S85" s="7"/>
      <c r="T85" s="7"/>
      <c r="U85" s="7"/>
      <c r="V85" s="7"/>
      <c r="W85" s="8"/>
    </row>
    <row r="86" spans="1:23" s="58" customFormat="1" ht="10.5" customHeight="1">
      <c r="A86" s="42" t="s">
        <v>79</v>
      </c>
      <c r="B86" s="56"/>
      <c r="C86" s="56">
        <v>0</v>
      </c>
      <c r="D86" s="43">
        <v>0</v>
      </c>
      <c r="E86" s="44">
        <f t="shared" si="0"/>
        <v>0</v>
      </c>
      <c r="F86" s="56"/>
      <c r="G86" s="45">
        <v>0</v>
      </c>
      <c r="H86" s="46">
        <f t="shared" si="1"/>
        <v>0</v>
      </c>
      <c r="I86" s="46">
        <f t="shared" si="2"/>
        <v>0</v>
      </c>
      <c r="J86" s="46">
        <f t="shared" si="5"/>
        <v>0</v>
      </c>
      <c r="K86" s="46">
        <f t="shared" si="4"/>
        <v>0</v>
      </c>
      <c r="L86" s="57"/>
      <c r="M86" s="7"/>
      <c r="N86" s="7"/>
      <c r="O86" s="7"/>
      <c r="P86" s="7"/>
      <c r="Q86" s="7"/>
      <c r="R86" s="7"/>
      <c r="S86" s="7"/>
      <c r="T86" s="7"/>
      <c r="U86" s="7"/>
      <c r="V86" s="7"/>
      <c r="W86" s="8"/>
    </row>
    <row r="87" spans="1:22" s="8" customFormat="1" ht="10.5" customHeight="1">
      <c r="A87" s="42" t="s">
        <v>80</v>
      </c>
      <c r="B87" s="56">
        <v>0</v>
      </c>
      <c r="C87" s="56">
        <v>0</v>
      </c>
      <c r="D87" s="43">
        <v>0</v>
      </c>
      <c r="E87" s="44">
        <f t="shared" si="0"/>
        <v>0</v>
      </c>
      <c r="F87" s="56">
        <v>0</v>
      </c>
      <c r="G87" s="45">
        <v>0</v>
      </c>
      <c r="H87" s="46">
        <f t="shared" si="1"/>
        <v>0</v>
      </c>
      <c r="I87" s="46">
        <f t="shared" si="2"/>
        <v>0</v>
      </c>
      <c r="J87" s="46">
        <f t="shared" si="5"/>
        <v>0</v>
      </c>
      <c r="K87" s="46">
        <f t="shared" si="4"/>
        <v>0</v>
      </c>
      <c r="L87" s="21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42" t="s">
        <v>81</v>
      </c>
      <c r="B88" s="56">
        <v>183</v>
      </c>
      <c r="C88" s="56">
        <v>24</v>
      </c>
      <c r="D88" s="43">
        <v>1772</v>
      </c>
      <c r="E88" s="44">
        <f t="shared" si="0"/>
        <v>1979</v>
      </c>
      <c r="F88" s="56">
        <v>21</v>
      </c>
      <c r="G88" s="45">
        <v>269</v>
      </c>
      <c r="H88" s="46">
        <f t="shared" si="1"/>
        <v>290</v>
      </c>
      <c r="I88" s="46">
        <f t="shared" si="2"/>
        <v>228</v>
      </c>
      <c r="J88" s="46">
        <f aca="true" t="shared" si="6" ref="J88:J120">SUM(D88+G88)</f>
        <v>2041</v>
      </c>
      <c r="K88" s="46">
        <f t="shared" si="4"/>
        <v>2269</v>
      </c>
      <c r="L88" s="21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42" t="s">
        <v>82</v>
      </c>
      <c r="B89" s="56">
        <v>3322</v>
      </c>
      <c r="C89" s="56">
        <v>1</v>
      </c>
      <c r="D89" s="43">
        <v>30927</v>
      </c>
      <c r="E89" s="44">
        <f t="shared" si="0"/>
        <v>34250</v>
      </c>
      <c r="F89" s="56">
        <v>1060</v>
      </c>
      <c r="G89" s="45">
        <v>388</v>
      </c>
      <c r="H89" s="46">
        <f t="shared" si="1"/>
        <v>1448</v>
      </c>
      <c r="I89" s="46">
        <f t="shared" si="2"/>
        <v>4383</v>
      </c>
      <c r="J89" s="46">
        <f t="shared" si="6"/>
        <v>31315</v>
      </c>
      <c r="K89" s="46">
        <f t="shared" si="4"/>
        <v>35698</v>
      </c>
      <c r="L89" s="21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42" t="s">
        <v>83</v>
      </c>
      <c r="B90" s="56">
        <v>1084</v>
      </c>
      <c r="C90" s="56">
        <v>557</v>
      </c>
      <c r="D90" s="43">
        <v>3876</v>
      </c>
      <c r="E90" s="44">
        <f aca="true" t="shared" si="7" ref="E90:E120">SUM(B90:D90)</f>
        <v>5517</v>
      </c>
      <c r="F90" s="56">
        <v>7</v>
      </c>
      <c r="G90" s="45">
        <v>154</v>
      </c>
      <c r="H90" s="46">
        <f aca="true" t="shared" si="8" ref="H90:H120">SUM(F90:G90)</f>
        <v>161</v>
      </c>
      <c r="I90" s="46">
        <f aca="true" t="shared" si="9" ref="I90:I120">SUM(B90+C90+F90)</f>
        <v>1648</v>
      </c>
      <c r="J90" s="46">
        <f t="shared" si="6"/>
        <v>4030</v>
      </c>
      <c r="K90" s="46">
        <f aca="true" t="shared" si="10" ref="K90:K120">SUM(I90:J90)</f>
        <v>5678</v>
      </c>
      <c r="L90" s="21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42" t="s">
        <v>84</v>
      </c>
      <c r="B91" s="56">
        <v>39438</v>
      </c>
      <c r="C91" s="56">
        <v>22090</v>
      </c>
      <c r="D91" s="43">
        <v>250193</v>
      </c>
      <c r="E91" s="44">
        <f t="shared" si="7"/>
        <v>311721</v>
      </c>
      <c r="F91" s="56">
        <v>5360</v>
      </c>
      <c r="G91" s="45">
        <v>21464</v>
      </c>
      <c r="H91" s="46">
        <f t="shared" si="8"/>
        <v>26824</v>
      </c>
      <c r="I91" s="46">
        <f t="shared" si="9"/>
        <v>66888</v>
      </c>
      <c r="J91" s="46">
        <f t="shared" si="6"/>
        <v>271657</v>
      </c>
      <c r="K91" s="46">
        <f t="shared" si="10"/>
        <v>338545</v>
      </c>
      <c r="L91" s="21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42" t="s">
        <v>85</v>
      </c>
      <c r="B92" s="56">
        <v>20547</v>
      </c>
      <c r="C92" s="56">
        <v>0</v>
      </c>
      <c r="D92" s="43">
        <v>68610</v>
      </c>
      <c r="E92" s="44">
        <f t="shared" si="7"/>
        <v>89157</v>
      </c>
      <c r="F92" s="56">
        <v>1085</v>
      </c>
      <c r="G92" s="45">
        <v>2387</v>
      </c>
      <c r="H92" s="46">
        <f t="shared" si="8"/>
        <v>3472</v>
      </c>
      <c r="I92" s="46">
        <f t="shared" si="9"/>
        <v>21632</v>
      </c>
      <c r="J92" s="46">
        <f t="shared" si="6"/>
        <v>70997</v>
      </c>
      <c r="K92" s="46">
        <f t="shared" si="10"/>
        <v>92629</v>
      </c>
      <c r="L92" s="21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42" t="s">
        <v>86</v>
      </c>
      <c r="B93" s="56">
        <v>19557</v>
      </c>
      <c r="C93" s="56">
        <v>0</v>
      </c>
      <c r="D93" s="43">
        <v>132904</v>
      </c>
      <c r="E93" s="44">
        <f t="shared" si="7"/>
        <v>152461</v>
      </c>
      <c r="F93" s="56">
        <v>269</v>
      </c>
      <c r="G93" s="45">
        <v>1977</v>
      </c>
      <c r="H93" s="46">
        <f t="shared" si="8"/>
        <v>2246</v>
      </c>
      <c r="I93" s="46">
        <f t="shared" si="9"/>
        <v>19826</v>
      </c>
      <c r="J93" s="46">
        <f t="shared" si="6"/>
        <v>134881</v>
      </c>
      <c r="K93" s="46">
        <f>SUM(I93:J93)</f>
        <v>154707</v>
      </c>
      <c r="L93" s="21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42" t="s">
        <v>87</v>
      </c>
      <c r="B94" s="56">
        <v>24260</v>
      </c>
      <c r="C94" s="56">
        <v>76</v>
      </c>
      <c r="D94" s="43">
        <v>242273</v>
      </c>
      <c r="E94" s="44">
        <f t="shared" si="7"/>
        <v>266609</v>
      </c>
      <c r="F94" s="56">
        <v>554</v>
      </c>
      <c r="G94" s="45">
        <v>8291</v>
      </c>
      <c r="H94" s="46">
        <f t="shared" si="8"/>
        <v>8845</v>
      </c>
      <c r="I94" s="46">
        <f t="shared" si="9"/>
        <v>24890</v>
      </c>
      <c r="J94" s="46">
        <f t="shared" si="6"/>
        <v>250564</v>
      </c>
      <c r="K94" s="46">
        <f t="shared" si="10"/>
        <v>275454</v>
      </c>
      <c r="L94" s="21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42" t="s">
        <v>88</v>
      </c>
      <c r="B95" s="56">
        <v>34</v>
      </c>
      <c r="C95" s="56">
        <v>65</v>
      </c>
      <c r="D95" s="43">
        <v>631</v>
      </c>
      <c r="E95" s="44">
        <f t="shared" si="7"/>
        <v>730</v>
      </c>
      <c r="F95" s="56">
        <v>33</v>
      </c>
      <c r="G95" s="45">
        <v>668</v>
      </c>
      <c r="H95" s="46">
        <f t="shared" si="8"/>
        <v>701</v>
      </c>
      <c r="I95" s="46">
        <f t="shared" si="9"/>
        <v>132</v>
      </c>
      <c r="J95" s="46">
        <f t="shared" si="6"/>
        <v>1299</v>
      </c>
      <c r="K95" s="46">
        <f t="shared" si="10"/>
        <v>1431</v>
      </c>
      <c r="L95" s="21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42" t="s">
        <v>89</v>
      </c>
      <c r="B96" s="56">
        <v>37254</v>
      </c>
      <c r="C96" s="56">
        <v>8</v>
      </c>
      <c r="D96" s="43">
        <v>381396</v>
      </c>
      <c r="E96" s="44">
        <f t="shared" si="7"/>
        <v>418658</v>
      </c>
      <c r="F96" s="56">
        <v>1415</v>
      </c>
      <c r="G96" s="45">
        <v>1614</v>
      </c>
      <c r="H96" s="46">
        <f t="shared" si="8"/>
        <v>3029</v>
      </c>
      <c r="I96" s="46">
        <f t="shared" si="9"/>
        <v>38677</v>
      </c>
      <c r="J96" s="46">
        <f t="shared" si="6"/>
        <v>383010</v>
      </c>
      <c r="K96" s="46">
        <f t="shared" si="10"/>
        <v>421687</v>
      </c>
      <c r="L96" s="21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42" t="s">
        <v>90</v>
      </c>
      <c r="B97" s="56">
        <v>310</v>
      </c>
      <c r="C97" s="56">
        <v>0</v>
      </c>
      <c r="D97" s="43">
        <v>2182</v>
      </c>
      <c r="E97" s="44">
        <f t="shared" si="7"/>
        <v>2492</v>
      </c>
      <c r="F97" s="56">
        <v>0</v>
      </c>
      <c r="G97" s="45">
        <v>31</v>
      </c>
      <c r="H97" s="46">
        <f t="shared" si="8"/>
        <v>31</v>
      </c>
      <c r="I97" s="46">
        <f t="shared" si="9"/>
        <v>310</v>
      </c>
      <c r="J97" s="46">
        <f t="shared" si="6"/>
        <v>2213</v>
      </c>
      <c r="K97" s="46">
        <f t="shared" si="10"/>
        <v>2523</v>
      </c>
      <c r="L97" s="21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42" t="s">
        <v>91</v>
      </c>
      <c r="B98" s="56">
        <v>7573</v>
      </c>
      <c r="C98" s="56">
        <v>62</v>
      </c>
      <c r="D98" s="43">
        <v>24990</v>
      </c>
      <c r="E98" s="44">
        <f t="shared" si="7"/>
        <v>32625</v>
      </c>
      <c r="F98" s="56">
        <v>48</v>
      </c>
      <c r="G98" s="45">
        <v>752</v>
      </c>
      <c r="H98" s="46">
        <f t="shared" si="8"/>
        <v>800</v>
      </c>
      <c r="I98" s="46">
        <f t="shared" si="9"/>
        <v>7683</v>
      </c>
      <c r="J98" s="46">
        <f t="shared" si="6"/>
        <v>25742</v>
      </c>
      <c r="K98" s="46">
        <f t="shared" si="10"/>
        <v>33425</v>
      </c>
      <c r="L98" s="21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42" t="s">
        <v>92</v>
      </c>
      <c r="B99" s="56">
        <v>498</v>
      </c>
      <c r="C99" s="56">
        <v>8</v>
      </c>
      <c r="D99" s="43">
        <v>6536</v>
      </c>
      <c r="E99" s="44">
        <f t="shared" si="7"/>
        <v>7042</v>
      </c>
      <c r="F99" s="56">
        <v>374</v>
      </c>
      <c r="G99" s="45">
        <v>562</v>
      </c>
      <c r="H99" s="46">
        <f t="shared" si="8"/>
        <v>936</v>
      </c>
      <c r="I99" s="46">
        <f t="shared" si="9"/>
        <v>880</v>
      </c>
      <c r="J99" s="46">
        <f t="shared" si="6"/>
        <v>7098</v>
      </c>
      <c r="K99" s="46">
        <f t="shared" si="10"/>
        <v>7978</v>
      </c>
      <c r="L99" s="21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3" s="58" customFormat="1" ht="10.5" customHeight="1">
      <c r="A100" s="42" t="s">
        <v>93</v>
      </c>
      <c r="B100" s="56"/>
      <c r="C100" s="56"/>
      <c r="D100" s="43">
        <v>0</v>
      </c>
      <c r="E100" s="44">
        <f t="shared" si="7"/>
        <v>0</v>
      </c>
      <c r="F100" s="56">
        <v>0</v>
      </c>
      <c r="G100" s="45">
        <v>0</v>
      </c>
      <c r="H100" s="46">
        <f t="shared" si="8"/>
        <v>0</v>
      </c>
      <c r="I100" s="46">
        <f t="shared" si="9"/>
        <v>0</v>
      </c>
      <c r="J100" s="46">
        <f t="shared" si="6"/>
        <v>0</v>
      </c>
      <c r="K100" s="46">
        <f t="shared" si="10"/>
        <v>0</v>
      </c>
      <c r="L100" s="5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/>
    </row>
    <row r="101" spans="1:23" s="58" customFormat="1" ht="10.5" customHeight="1">
      <c r="A101" s="42" t="s">
        <v>94</v>
      </c>
      <c r="B101" s="56">
        <v>0</v>
      </c>
      <c r="C101" s="56">
        <v>0</v>
      </c>
      <c r="D101" s="43">
        <v>0</v>
      </c>
      <c r="E101" s="44">
        <f t="shared" si="7"/>
        <v>0</v>
      </c>
      <c r="F101" s="56">
        <v>0</v>
      </c>
      <c r="G101" s="45">
        <v>0</v>
      </c>
      <c r="H101" s="46">
        <f t="shared" si="8"/>
        <v>0</v>
      </c>
      <c r="I101" s="46">
        <f t="shared" si="9"/>
        <v>0</v>
      </c>
      <c r="J101" s="46">
        <f t="shared" si="6"/>
        <v>0</v>
      </c>
      <c r="K101" s="46">
        <f t="shared" si="10"/>
        <v>0</v>
      </c>
      <c r="L101" s="5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/>
    </row>
    <row r="102" spans="1:23" s="58" customFormat="1" ht="10.5" customHeight="1">
      <c r="A102" s="42" t="s">
        <v>95</v>
      </c>
      <c r="B102" s="56"/>
      <c r="C102" s="56">
        <v>0</v>
      </c>
      <c r="D102" s="43">
        <v>0</v>
      </c>
      <c r="E102" s="44">
        <f t="shared" si="7"/>
        <v>0</v>
      </c>
      <c r="F102" s="56">
        <v>0</v>
      </c>
      <c r="G102" s="45">
        <v>0</v>
      </c>
      <c r="H102" s="46">
        <f t="shared" si="8"/>
        <v>0</v>
      </c>
      <c r="I102" s="46">
        <f t="shared" si="9"/>
        <v>0</v>
      </c>
      <c r="J102" s="46">
        <f t="shared" si="6"/>
        <v>0</v>
      </c>
      <c r="K102" s="46">
        <f t="shared" si="10"/>
        <v>0</v>
      </c>
      <c r="L102" s="5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/>
    </row>
    <row r="103" spans="1:23" s="58" customFormat="1" ht="10.5" customHeight="1">
      <c r="A103" s="42" t="s">
        <v>96</v>
      </c>
      <c r="B103" s="56"/>
      <c r="C103" s="56">
        <v>0</v>
      </c>
      <c r="D103" s="43">
        <v>0</v>
      </c>
      <c r="E103" s="44">
        <f t="shared" si="7"/>
        <v>0</v>
      </c>
      <c r="F103" s="56">
        <v>0</v>
      </c>
      <c r="G103" s="45">
        <v>0</v>
      </c>
      <c r="H103" s="46">
        <f t="shared" si="8"/>
        <v>0</v>
      </c>
      <c r="I103" s="46">
        <f t="shared" si="9"/>
        <v>0</v>
      </c>
      <c r="J103" s="46">
        <f t="shared" si="6"/>
        <v>0</v>
      </c>
      <c r="K103" s="46">
        <f t="shared" si="10"/>
        <v>0</v>
      </c>
      <c r="L103" s="5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/>
    </row>
    <row r="104" spans="1:22" s="8" customFormat="1" ht="10.5" customHeight="1">
      <c r="A104" s="42" t="s">
        <v>97</v>
      </c>
      <c r="B104" s="56">
        <v>4854</v>
      </c>
      <c r="C104" s="56">
        <v>7</v>
      </c>
      <c r="D104" s="43">
        <v>5378</v>
      </c>
      <c r="E104" s="44">
        <f t="shared" si="7"/>
        <v>10239</v>
      </c>
      <c r="F104" s="56">
        <v>11</v>
      </c>
      <c r="G104" s="45">
        <v>81553</v>
      </c>
      <c r="H104" s="46">
        <f t="shared" si="8"/>
        <v>81564</v>
      </c>
      <c r="I104" s="46">
        <f t="shared" si="9"/>
        <v>4872</v>
      </c>
      <c r="J104" s="46">
        <f t="shared" si="6"/>
        <v>86931</v>
      </c>
      <c r="K104" s="46">
        <f t="shared" si="10"/>
        <v>91803</v>
      </c>
      <c r="L104" s="21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3" s="58" customFormat="1" ht="10.5" customHeight="1">
      <c r="A105" s="42" t="s">
        <v>98</v>
      </c>
      <c r="B105" s="56">
        <v>0</v>
      </c>
      <c r="C105" s="56">
        <v>0</v>
      </c>
      <c r="D105" s="43">
        <v>0</v>
      </c>
      <c r="E105" s="44">
        <f t="shared" si="7"/>
        <v>0</v>
      </c>
      <c r="F105" s="56"/>
      <c r="G105" s="45">
        <v>0</v>
      </c>
      <c r="H105" s="46">
        <f t="shared" si="8"/>
        <v>0</v>
      </c>
      <c r="I105" s="46">
        <f t="shared" si="9"/>
        <v>0</v>
      </c>
      <c r="J105" s="46">
        <f t="shared" si="6"/>
        <v>0</v>
      </c>
      <c r="K105" s="46">
        <f t="shared" si="10"/>
        <v>0</v>
      </c>
      <c r="L105" s="5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/>
    </row>
    <row r="106" spans="1:22" s="8" customFormat="1" ht="10.5" customHeight="1">
      <c r="A106" s="42" t="s">
        <v>99</v>
      </c>
      <c r="B106" s="56">
        <v>7450</v>
      </c>
      <c r="C106" s="56">
        <v>9725</v>
      </c>
      <c r="D106" s="43">
        <v>102216</v>
      </c>
      <c r="E106" s="44">
        <f t="shared" si="7"/>
        <v>119391</v>
      </c>
      <c r="F106" s="56">
        <v>4545</v>
      </c>
      <c r="G106" s="45">
        <v>21013</v>
      </c>
      <c r="H106" s="46">
        <f t="shared" si="8"/>
        <v>25558</v>
      </c>
      <c r="I106" s="46">
        <f t="shared" si="9"/>
        <v>21720</v>
      </c>
      <c r="J106" s="46">
        <f t="shared" si="6"/>
        <v>123229</v>
      </c>
      <c r="K106" s="46">
        <f t="shared" si="10"/>
        <v>144949</v>
      </c>
      <c r="L106" s="21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42" t="s">
        <v>100</v>
      </c>
      <c r="B107" s="56">
        <v>749</v>
      </c>
      <c r="C107" s="56">
        <v>719</v>
      </c>
      <c r="D107" s="43">
        <v>11323</v>
      </c>
      <c r="E107" s="44">
        <f t="shared" si="7"/>
        <v>12791</v>
      </c>
      <c r="F107" s="56">
        <v>1040</v>
      </c>
      <c r="G107" s="45">
        <v>6626</v>
      </c>
      <c r="H107" s="46">
        <f t="shared" si="8"/>
        <v>7666</v>
      </c>
      <c r="I107" s="46">
        <f t="shared" si="9"/>
        <v>2508</v>
      </c>
      <c r="J107" s="46">
        <f t="shared" si="6"/>
        <v>17949</v>
      </c>
      <c r="K107" s="46">
        <f t="shared" si="10"/>
        <v>20457</v>
      </c>
      <c r="L107" s="21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22" s="8" customFormat="1" ht="10.5" customHeight="1">
      <c r="A108" s="42" t="s">
        <v>101</v>
      </c>
      <c r="B108" s="56">
        <v>79081</v>
      </c>
      <c r="C108" s="56">
        <v>27642</v>
      </c>
      <c r="D108" s="43">
        <v>304559</v>
      </c>
      <c r="E108" s="44">
        <f t="shared" si="7"/>
        <v>411282</v>
      </c>
      <c r="F108" s="56">
        <v>2109</v>
      </c>
      <c r="G108" s="45">
        <v>14152</v>
      </c>
      <c r="H108" s="46">
        <f t="shared" si="8"/>
        <v>16261</v>
      </c>
      <c r="I108" s="46">
        <f t="shared" si="9"/>
        <v>108832</v>
      </c>
      <c r="J108" s="46">
        <f t="shared" si="6"/>
        <v>318711</v>
      </c>
      <c r="K108" s="46">
        <f t="shared" si="10"/>
        <v>427543</v>
      </c>
      <c r="L108" s="21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42" t="s">
        <v>102</v>
      </c>
      <c r="B109" s="56">
        <v>104259</v>
      </c>
      <c r="C109" s="56">
        <v>28894</v>
      </c>
      <c r="D109" s="43">
        <v>770366</v>
      </c>
      <c r="E109" s="44">
        <f t="shared" si="7"/>
        <v>903519</v>
      </c>
      <c r="F109" s="56">
        <v>17644</v>
      </c>
      <c r="G109" s="45">
        <v>90522</v>
      </c>
      <c r="H109" s="46">
        <f t="shared" si="8"/>
        <v>108166</v>
      </c>
      <c r="I109" s="46">
        <f t="shared" si="9"/>
        <v>150797</v>
      </c>
      <c r="J109" s="46">
        <f t="shared" si="6"/>
        <v>860888</v>
      </c>
      <c r="K109" s="46">
        <f t="shared" si="10"/>
        <v>1011685</v>
      </c>
      <c r="L109" s="21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42" t="s">
        <v>103</v>
      </c>
      <c r="B110" s="56">
        <v>1413</v>
      </c>
      <c r="C110" s="56">
        <v>1516</v>
      </c>
      <c r="D110" s="43">
        <v>10197</v>
      </c>
      <c r="E110" s="44">
        <f t="shared" si="7"/>
        <v>13126</v>
      </c>
      <c r="F110" s="56">
        <v>1797</v>
      </c>
      <c r="G110" s="45">
        <v>730</v>
      </c>
      <c r="H110" s="46">
        <f t="shared" si="8"/>
        <v>2527</v>
      </c>
      <c r="I110" s="46">
        <f t="shared" si="9"/>
        <v>4726</v>
      </c>
      <c r="J110" s="46">
        <f t="shared" si="6"/>
        <v>10927</v>
      </c>
      <c r="K110" s="46">
        <f t="shared" si="10"/>
        <v>15653</v>
      </c>
      <c r="L110" s="21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42" t="s">
        <v>104</v>
      </c>
      <c r="B111" s="56">
        <v>648</v>
      </c>
      <c r="C111" s="56">
        <v>114</v>
      </c>
      <c r="D111" s="43">
        <v>6455</v>
      </c>
      <c r="E111" s="44">
        <f t="shared" si="7"/>
        <v>7217</v>
      </c>
      <c r="F111" s="56">
        <v>154</v>
      </c>
      <c r="G111" s="45">
        <v>5355</v>
      </c>
      <c r="H111" s="46">
        <f t="shared" si="8"/>
        <v>5509</v>
      </c>
      <c r="I111" s="46">
        <f t="shared" si="9"/>
        <v>916</v>
      </c>
      <c r="J111" s="46">
        <f t="shared" si="6"/>
        <v>11810</v>
      </c>
      <c r="K111" s="46">
        <f t="shared" si="10"/>
        <v>12726</v>
      </c>
      <c r="L111" s="21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3" s="58" customFormat="1" ht="10.5" customHeight="1">
      <c r="A112" s="42" t="s">
        <v>105</v>
      </c>
      <c r="B112" s="56">
        <v>0</v>
      </c>
      <c r="C112" s="56">
        <v>0</v>
      </c>
      <c r="D112" s="43">
        <v>0</v>
      </c>
      <c r="E112" s="44">
        <f t="shared" si="7"/>
        <v>0</v>
      </c>
      <c r="F112" s="56">
        <v>0</v>
      </c>
      <c r="G112" s="45">
        <v>0</v>
      </c>
      <c r="H112" s="46">
        <f t="shared" si="8"/>
        <v>0</v>
      </c>
      <c r="I112" s="46">
        <f t="shared" si="9"/>
        <v>0</v>
      </c>
      <c r="J112" s="46">
        <f t="shared" si="6"/>
        <v>0</v>
      </c>
      <c r="K112" s="46">
        <f t="shared" si="10"/>
        <v>0</v>
      </c>
      <c r="L112" s="5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/>
    </row>
    <row r="113" spans="1:23" s="58" customFormat="1" ht="10.5" customHeight="1">
      <c r="A113" s="42" t="s">
        <v>106</v>
      </c>
      <c r="B113" s="56">
        <v>0</v>
      </c>
      <c r="C113" s="56">
        <v>0</v>
      </c>
      <c r="D113" s="43">
        <v>0</v>
      </c>
      <c r="E113" s="44">
        <f t="shared" si="7"/>
        <v>0</v>
      </c>
      <c r="F113" s="56">
        <v>0</v>
      </c>
      <c r="G113" s="45">
        <v>0</v>
      </c>
      <c r="H113" s="46">
        <f t="shared" si="8"/>
        <v>0</v>
      </c>
      <c r="I113" s="46">
        <f t="shared" si="9"/>
        <v>0</v>
      </c>
      <c r="J113" s="46">
        <f t="shared" si="6"/>
        <v>0</v>
      </c>
      <c r="K113" s="46">
        <f t="shared" si="10"/>
        <v>0</v>
      </c>
      <c r="L113" s="5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/>
    </row>
    <row r="114" spans="1:22" s="8" customFormat="1" ht="10.5" customHeight="1">
      <c r="A114" s="42" t="s">
        <v>107</v>
      </c>
      <c r="B114" s="56">
        <v>33578</v>
      </c>
      <c r="C114" s="56">
        <v>13</v>
      </c>
      <c r="D114" s="43">
        <v>113284</v>
      </c>
      <c r="E114" s="44">
        <f t="shared" si="7"/>
        <v>146875</v>
      </c>
      <c r="F114" s="56">
        <v>40</v>
      </c>
      <c r="G114" s="45">
        <v>237</v>
      </c>
      <c r="H114" s="46">
        <f t="shared" si="8"/>
        <v>277</v>
      </c>
      <c r="I114" s="46">
        <f t="shared" si="9"/>
        <v>33631</v>
      </c>
      <c r="J114" s="46">
        <f t="shared" si="6"/>
        <v>113521</v>
      </c>
      <c r="K114" s="46">
        <f t="shared" si="10"/>
        <v>147152</v>
      </c>
      <c r="L114" s="21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3" s="58" customFormat="1" ht="10.5" customHeight="1">
      <c r="A115" s="42" t="s">
        <v>108</v>
      </c>
      <c r="B115" s="56">
        <v>0</v>
      </c>
      <c r="C115" s="56">
        <v>0</v>
      </c>
      <c r="D115" s="43">
        <v>0</v>
      </c>
      <c r="E115" s="44">
        <f t="shared" si="7"/>
        <v>0</v>
      </c>
      <c r="F115" s="56">
        <v>0</v>
      </c>
      <c r="G115" s="45">
        <v>0</v>
      </c>
      <c r="H115" s="46">
        <f t="shared" si="8"/>
        <v>0</v>
      </c>
      <c r="I115" s="46">
        <f t="shared" si="9"/>
        <v>0</v>
      </c>
      <c r="J115" s="46">
        <f t="shared" si="6"/>
        <v>0</v>
      </c>
      <c r="K115" s="46">
        <f t="shared" si="10"/>
        <v>0</v>
      </c>
      <c r="L115" s="5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/>
    </row>
    <row r="116" spans="1:23" s="58" customFormat="1" ht="10.5" customHeight="1">
      <c r="A116" s="42" t="s">
        <v>109</v>
      </c>
      <c r="B116" s="56"/>
      <c r="C116" s="56">
        <v>0</v>
      </c>
      <c r="D116" s="43">
        <v>0</v>
      </c>
      <c r="E116" s="44">
        <f t="shared" si="7"/>
        <v>0</v>
      </c>
      <c r="F116" s="56">
        <v>0</v>
      </c>
      <c r="G116" s="45">
        <v>0</v>
      </c>
      <c r="H116" s="46">
        <f t="shared" si="8"/>
        <v>0</v>
      </c>
      <c r="I116" s="46">
        <f t="shared" si="9"/>
        <v>0</v>
      </c>
      <c r="J116" s="46">
        <f t="shared" si="6"/>
        <v>0</v>
      </c>
      <c r="K116" s="46">
        <f t="shared" si="10"/>
        <v>0</v>
      </c>
      <c r="L116" s="5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/>
    </row>
    <row r="117" spans="1:23" s="58" customFormat="1" ht="10.5" customHeight="1">
      <c r="A117" s="42" t="s">
        <v>110</v>
      </c>
      <c r="B117" s="56">
        <v>0</v>
      </c>
      <c r="C117" s="56">
        <v>0</v>
      </c>
      <c r="D117" s="43">
        <v>0</v>
      </c>
      <c r="E117" s="44">
        <f t="shared" si="7"/>
        <v>0</v>
      </c>
      <c r="F117" s="56">
        <v>0</v>
      </c>
      <c r="G117" s="45">
        <v>0</v>
      </c>
      <c r="H117" s="46">
        <f t="shared" si="8"/>
        <v>0</v>
      </c>
      <c r="I117" s="46">
        <f t="shared" si="9"/>
        <v>0</v>
      </c>
      <c r="J117" s="46">
        <f t="shared" si="6"/>
        <v>0</v>
      </c>
      <c r="K117" s="46">
        <f t="shared" si="10"/>
        <v>0</v>
      </c>
      <c r="L117" s="5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"/>
    </row>
    <row r="118" spans="1:23" s="58" customFormat="1" ht="10.5" customHeight="1">
      <c r="A118" s="42" t="s">
        <v>111</v>
      </c>
      <c r="B118" s="56">
        <v>0</v>
      </c>
      <c r="C118" s="56">
        <v>0</v>
      </c>
      <c r="D118" s="43">
        <v>0</v>
      </c>
      <c r="E118" s="44">
        <f t="shared" si="7"/>
        <v>0</v>
      </c>
      <c r="F118" s="56">
        <v>0</v>
      </c>
      <c r="G118" s="45">
        <v>0</v>
      </c>
      <c r="H118" s="46">
        <f t="shared" si="8"/>
        <v>0</v>
      </c>
      <c r="I118" s="46">
        <f t="shared" si="9"/>
        <v>0</v>
      </c>
      <c r="J118" s="46">
        <f t="shared" si="6"/>
        <v>0</v>
      </c>
      <c r="K118" s="46">
        <f t="shared" si="10"/>
        <v>0</v>
      </c>
      <c r="L118" s="5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/>
    </row>
    <row r="119" spans="1:23" s="58" customFormat="1" ht="10.5" customHeight="1">
      <c r="A119" s="42" t="s">
        <v>112</v>
      </c>
      <c r="B119" s="56">
        <v>0</v>
      </c>
      <c r="C119" s="56">
        <v>0</v>
      </c>
      <c r="D119" s="43">
        <v>0</v>
      </c>
      <c r="E119" s="44">
        <f t="shared" si="7"/>
        <v>0</v>
      </c>
      <c r="F119" s="56">
        <v>0</v>
      </c>
      <c r="G119" s="45">
        <v>0</v>
      </c>
      <c r="H119" s="46">
        <f t="shared" si="8"/>
        <v>0</v>
      </c>
      <c r="I119" s="46">
        <f t="shared" si="9"/>
        <v>0</v>
      </c>
      <c r="J119" s="46">
        <f t="shared" si="6"/>
        <v>0</v>
      </c>
      <c r="K119" s="46">
        <f t="shared" si="10"/>
        <v>0</v>
      </c>
      <c r="L119" s="5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"/>
    </row>
    <row r="120" spans="1:23" s="58" customFormat="1" ht="10.5" customHeight="1">
      <c r="A120" s="42" t="s">
        <v>113</v>
      </c>
      <c r="B120" s="56">
        <v>0</v>
      </c>
      <c r="C120" s="56">
        <v>0</v>
      </c>
      <c r="D120" s="43">
        <v>0</v>
      </c>
      <c r="E120" s="44">
        <f t="shared" si="7"/>
        <v>0</v>
      </c>
      <c r="F120" s="56">
        <v>0</v>
      </c>
      <c r="G120" s="45">
        <v>0</v>
      </c>
      <c r="H120" s="46">
        <f t="shared" si="8"/>
        <v>0</v>
      </c>
      <c r="I120" s="46">
        <f t="shared" si="9"/>
        <v>0</v>
      </c>
      <c r="J120" s="46">
        <f t="shared" si="6"/>
        <v>0</v>
      </c>
      <c r="K120" s="46">
        <f t="shared" si="10"/>
        <v>0</v>
      </c>
      <c r="L120" s="5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/>
    </row>
    <row r="121" spans="1:22" s="8" customFormat="1" ht="9" customHeight="1">
      <c r="A121" s="42"/>
      <c r="B121" s="48"/>
      <c r="C121" s="48"/>
      <c r="D121" s="45"/>
      <c r="E121" s="44"/>
      <c r="F121" s="48"/>
      <c r="G121" s="45"/>
      <c r="H121" s="46"/>
      <c r="I121" s="46"/>
      <c r="J121" s="46"/>
      <c r="K121" s="46"/>
      <c r="L121" s="21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7"/>
      <c r="C122" s="47"/>
      <c r="D122" s="46"/>
      <c r="E122" s="44"/>
      <c r="F122" s="39"/>
      <c r="G122" s="40"/>
      <c r="H122" s="39"/>
      <c r="I122" s="46"/>
      <c r="J122" s="39"/>
      <c r="K122" s="39"/>
      <c r="L122" s="21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7"/>
      <c r="B123" s="46">
        <f>SUM(B25:B122)</f>
        <v>3301599</v>
      </c>
      <c r="C123" s="46">
        <f>SUM(C25:C122)</f>
        <v>871339</v>
      </c>
      <c r="D123" s="46">
        <f>SUM(D25:D120)</f>
        <v>15301353</v>
      </c>
      <c r="E123" s="46">
        <f>SUM(E25:E120)</f>
        <v>19474291</v>
      </c>
      <c r="F123" s="48">
        <f>SUM(F25:F120)</f>
        <v>369180</v>
      </c>
      <c r="G123" s="46">
        <f>SUM(G25:G120)</f>
        <v>1685823</v>
      </c>
      <c r="H123" s="46">
        <f>F123+G123</f>
        <v>2055003</v>
      </c>
      <c r="I123" s="46">
        <f>SUM(I25:I120)</f>
        <v>4542118</v>
      </c>
      <c r="J123" s="46">
        <f>D123+G123</f>
        <v>16987176</v>
      </c>
      <c r="K123" s="46">
        <f>E123+H123</f>
        <v>21529294</v>
      </c>
      <c r="L123" s="21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9"/>
      <c r="C124" s="39"/>
      <c r="E124" s="46"/>
      <c r="F124" s="39"/>
      <c r="G124" s="39"/>
      <c r="H124" s="39"/>
      <c r="I124" s="39"/>
      <c r="J124" s="39"/>
      <c r="K124" s="39"/>
      <c r="L124" s="21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9"/>
      <c r="B125" s="49"/>
      <c r="C125" s="49"/>
      <c r="D125" s="50"/>
      <c r="E125" s="49"/>
      <c r="F125" s="49"/>
      <c r="G125" s="49"/>
      <c r="H125" s="49"/>
      <c r="I125" s="49"/>
      <c r="J125" s="49"/>
      <c r="K125" s="49"/>
      <c r="L125" s="3"/>
    </row>
    <row r="126" spans="1:12" ht="11.25">
      <c r="A126" s="49" t="s">
        <v>114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3"/>
    </row>
    <row r="127" spans="1:12" ht="11.25">
      <c r="A127" s="51" t="s">
        <v>115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3"/>
    </row>
    <row r="128" spans="1:21" s="53" customFormat="1" ht="9.75">
      <c r="A128" s="52" t="s">
        <v>116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12" ht="11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3"/>
    </row>
    <row r="130" spans="1:12" ht="11.25">
      <c r="A130" s="54" t="s">
        <v>117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3"/>
    </row>
    <row r="131" spans="1:12" ht="11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3"/>
    </row>
    <row r="132" spans="1:12" ht="11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3"/>
    </row>
    <row r="133" spans="1:12" ht="11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3"/>
    </row>
    <row r="134" spans="1:12" ht="11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3"/>
    </row>
    <row r="135" spans="1:12" ht="11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3"/>
    </row>
    <row r="136" spans="1:12" ht="12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3"/>
    </row>
    <row r="137" spans="1:12" ht="11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3"/>
    </row>
    <row r="138" spans="1:12" ht="11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3"/>
    </row>
    <row r="139" spans="1:12" ht="11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3"/>
    </row>
    <row r="140" spans="1:12" ht="11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3"/>
    </row>
    <row r="141" spans="1:12" ht="11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3"/>
    </row>
    <row r="142" spans="1:12" ht="11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3"/>
    </row>
    <row r="143" spans="1:12" ht="11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3"/>
    </row>
    <row r="144" spans="1:12" ht="11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3"/>
    </row>
    <row r="145" spans="1:12" ht="11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3"/>
    </row>
    <row r="146" spans="1:12" ht="11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3"/>
    </row>
    <row r="147" spans="1:12" ht="11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3"/>
    </row>
    <row r="148" spans="1:12" ht="11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3"/>
    </row>
    <row r="149" spans="1:12" ht="11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3"/>
    </row>
    <row r="150" spans="1:12" ht="11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3"/>
    </row>
    <row r="151" spans="1:12" ht="11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3"/>
    </row>
    <row r="152" spans="1:12" ht="11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3"/>
    </row>
    <row r="153" spans="1:12" ht="11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3"/>
    </row>
    <row r="154" spans="1:12" ht="12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3"/>
    </row>
    <row r="155" spans="1:12" ht="11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3"/>
    </row>
    <row r="156" spans="1:12" ht="11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3"/>
    </row>
    <row r="157" spans="1:12" ht="11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3"/>
    </row>
    <row r="158" spans="1:12" ht="11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3"/>
    </row>
    <row r="159" spans="1:12" ht="11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3"/>
    </row>
    <row r="160" spans="1:12" ht="11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3"/>
    </row>
    <row r="161" spans="1:12" ht="11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3"/>
    </row>
    <row r="162" spans="1:12" ht="11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3"/>
    </row>
    <row r="163" spans="1:12" ht="11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3"/>
    </row>
    <row r="164" spans="1:12" ht="11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3"/>
    </row>
    <row r="165" spans="1:12" ht="11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3"/>
    </row>
    <row r="166" spans="1:12" ht="11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3"/>
    </row>
    <row r="167" spans="1:12" ht="11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3"/>
    </row>
    <row r="168" spans="1:12" ht="11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3"/>
    </row>
    <row r="169" spans="1:12" ht="11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3"/>
    </row>
    <row r="170" spans="1:12" ht="11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3"/>
    </row>
    <row r="171" spans="1:12" ht="11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3"/>
    </row>
    <row r="172" spans="1:12" ht="11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3"/>
    </row>
    <row r="173" spans="1:12" ht="11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3"/>
    </row>
    <row r="174" spans="1:12" ht="11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3"/>
    </row>
    <row r="175" spans="1:12" ht="11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3"/>
    </row>
    <row r="176" spans="1:12" ht="11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3"/>
    </row>
    <row r="177" spans="1:12" ht="11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3"/>
    </row>
    <row r="178" spans="1:12" ht="11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3"/>
    </row>
    <row r="179" spans="1:12" ht="11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3"/>
    </row>
    <row r="180" spans="1:12" ht="11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3"/>
    </row>
    <row r="181" spans="1:12" ht="11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3"/>
    </row>
    <row r="182" spans="1:12" ht="11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3"/>
    </row>
    <row r="183" spans="1:12" ht="11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3"/>
    </row>
    <row r="184" spans="1:12" ht="11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3"/>
    </row>
    <row r="185" spans="1:12" ht="11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3"/>
    </row>
    <row r="186" spans="1:12" ht="11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3"/>
    </row>
    <row r="187" spans="1:12" ht="11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3"/>
    </row>
    <row r="188" spans="1:12" ht="11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3"/>
    </row>
    <row r="189" spans="1:12" ht="11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3"/>
    </row>
    <row r="190" spans="1:12" ht="11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3"/>
    </row>
    <row r="191" spans="1:12" ht="11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3"/>
    </row>
    <row r="192" spans="1:12" ht="11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3"/>
    </row>
    <row r="193" spans="1:12" ht="11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3"/>
    </row>
    <row r="194" spans="1:12" ht="11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3"/>
    </row>
    <row r="195" spans="1:12" ht="11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3"/>
    </row>
    <row r="196" spans="1:12" ht="11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3"/>
    </row>
    <row r="197" spans="1:12" ht="11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3"/>
    </row>
    <row r="198" spans="1:12" ht="11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3"/>
    </row>
    <row r="199" spans="1:12" ht="11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3"/>
    </row>
    <row r="200" spans="1:12" ht="11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3"/>
    </row>
    <row r="201" spans="1:12" ht="11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3"/>
    </row>
    <row r="202" spans="1:12" ht="11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3"/>
    </row>
    <row r="203" spans="1:12" ht="11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3"/>
    </row>
    <row r="204" spans="1:12" ht="11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3"/>
    </row>
    <row r="205" spans="1:12" ht="11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3"/>
    </row>
    <row r="206" spans="1:12" ht="11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3"/>
    </row>
    <row r="207" spans="1:12" ht="11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3"/>
    </row>
    <row r="208" spans="1:12" ht="11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3"/>
    </row>
    <row r="209" spans="1:12" ht="11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3"/>
    </row>
    <row r="210" spans="1:12" ht="11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3"/>
    </row>
    <row r="211" spans="1:12" ht="11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3"/>
    </row>
    <row r="212" spans="1:12" ht="11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3"/>
    </row>
    <row r="213" spans="1:12" ht="11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3"/>
    </row>
    <row r="214" spans="1:12" ht="11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3"/>
    </row>
    <row r="215" spans="1:12" ht="11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3"/>
    </row>
    <row r="216" spans="1:12" ht="11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3"/>
    </row>
    <row r="217" spans="1:12" ht="11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3"/>
    </row>
    <row r="218" spans="1:12" ht="11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3"/>
    </row>
    <row r="219" spans="1:12" ht="11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3"/>
    </row>
    <row r="220" spans="1:12" ht="11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3"/>
    </row>
    <row r="221" spans="1:12" ht="11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3"/>
    </row>
    <row r="222" spans="1:12" ht="11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3"/>
    </row>
    <row r="223" spans="1:12" ht="11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3"/>
    </row>
    <row r="224" spans="1:12" ht="11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3"/>
    </row>
    <row r="225" spans="1:12" ht="11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3"/>
    </row>
    <row r="226" spans="1:12" ht="11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3"/>
    </row>
    <row r="227" spans="1:12" ht="11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3"/>
    </row>
    <row r="228" spans="1:12" ht="11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3"/>
    </row>
    <row r="229" spans="1:12" ht="11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3"/>
    </row>
    <row r="230" spans="1:12" ht="11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3"/>
    </row>
    <row r="231" spans="1:12" ht="11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3"/>
    </row>
    <row r="232" spans="1:12" ht="11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3"/>
    </row>
    <row r="233" spans="1:12" ht="11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3"/>
    </row>
    <row r="234" spans="1:12" ht="11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3"/>
    </row>
    <row r="235" spans="1:12" ht="11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3"/>
    </row>
    <row r="236" spans="1:12" ht="11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3"/>
    </row>
    <row r="237" spans="1:12" ht="11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3"/>
    </row>
    <row r="238" spans="1:12" ht="11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3"/>
    </row>
    <row r="239" spans="1:12" ht="11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3"/>
    </row>
    <row r="240" spans="1:12" ht="11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3"/>
    </row>
    <row r="241" spans="1:12" ht="11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3"/>
    </row>
    <row r="242" spans="1:12" ht="11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3"/>
    </row>
    <row r="243" spans="1:12" ht="11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3"/>
    </row>
    <row r="244" spans="1:12" ht="11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3"/>
    </row>
    <row r="245" spans="1:12" ht="11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3"/>
    </row>
    <row r="246" spans="1:12" ht="11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3"/>
    </row>
    <row r="247" spans="1:12" ht="11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3"/>
    </row>
    <row r="248" spans="1:12" ht="11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3"/>
    </row>
    <row r="249" spans="1:12" ht="11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3"/>
    </row>
    <row r="250" spans="1:12" ht="11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3"/>
    </row>
    <row r="251" spans="1:12" ht="11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3"/>
    </row>
    <row r="252" spans="1:12" ht="11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3"/>
    </row>
    <row r="253" spans="1:12" ht="11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3"/>
    </row>
    <row r="254" spans="1:12" ht="11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3"/>
    </row>
    <row r="255" spans="1:12" ht="11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3"/>
    </row>
    <row r="256" spans="1:12" ht="11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3"/>
    </row>
    <row r="257" spans="1:12" ht="11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3"/>
    </row>
    <row r="258" spans="1:12" ht="11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3"/>
    </row>
    <row r="259" spans="1:12" ht="11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3"/>
    </row>
    <row r="260" spans="1:12" ht="11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3"/>
    </row>
    <row r="261" spans="1:12" ht="11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3"/>
    </row>
    <row r="262" spans="1:12" ht="11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3"/>
    </row>
    <row r="263" spans="1:12" ht="11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3"/>
    </row>
    <row r="264" spans="1:12" ht="11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3"/>
    </row>
    <row r="265" spans="1:12" ht="11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3"/>
    </row>
    <row r="266" spans="1:12" ht="11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3"/>
    </row>
    <row r="267" spans="1:12" ht="11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3"/>
    </row>
    <row r="268" spans="1:12" ht="11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3"/>
    </row>
    <row r="269" spans="1:12" ht="11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3"/>
    </row>
    <row r="270" spans="1:12" ht="11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3"/>
    </row>
    <row r="271" spans="1:12" ht="11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3"/>
    </row>
    <row r="272" spans="1:12" ht="11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3"/>
    </row>
    <row r="273" spans="1:12" ht="11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3"/>
    </row>
    <row r="274" spans="1:12" ht="11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3"/>
    </row>
    <row r="275" spans="1:12" ht="11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3"/>
    </row>
    <row r="276" spans="1:12" ht="11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3"/>
    </row>
    <row r="277" spans="1:12" ht="11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3"/>
    </row>
    <row r="278" spans="1:12" ht="11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3"/>
    </row>
    <row r="279" spans="1:12" ht="11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3"/>
    </row>
    <row r="280" spans="1:12" ht="11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3"/>
    </row>
    <row r="281" spans="1:12" ht="11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3"/>
    </row>
    <row r="282" spans="1:12" ht="11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3"/>
    </row>
    <row r="283" spans="1:12" ht="11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3"/>
    </row>
    <row r="284" spans="1:12" ht="11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3"/>
    </row>
    <row r="285" spans="1:12" ht="11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3"/>
    </row>
    <row r="286" spans="1:12" ht="11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3"/>
    </row>
    <row r="287" spans="1:12" ht="11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3"/>
    </row>
    <row r="288" spans="1:12" ht="11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3"/>
    </row>
    <row r="289" spans="1:12" ht="11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3"/>
    </row>
    <row r="290" spans="1:12" ht="11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3"/>
    </row>
    <row r="291" spans="1:12" ht="11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3"/>
    </row>
    <row r="292" spans="1:12" ht="11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3"/>
    </row>
    <row r="293" spans="1:12" ht="11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3"/>
    </row>
    <row r="294" spans="1:12" ht="11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3"/>
    </row>
    <row r="295" spans="1:12" ht="11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3"/>
    </row>
    <row r="296" spans="1:12" ht="11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3"/>
    </row>
    <row r="297" spans="1:12" ht="11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3"/>
    </row>
    <row r="298" spans="1:12" ht="11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3"/>
    </row>
    <row r="299" spans="1:12" ht="11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3"/>
    </row>
    <row r="300" spans="1:12" ht="11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3"/>
    </row>
    <row r="301" spans="1:12" ht="11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3"/>
    </row>
    <row r="302" spans="1:12" ht="11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3"/>
    </row>
    <row r="303" spans="1:12" ht="11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3"/>
    </row>
    <row r="304" spans="1:12" ht="11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3"/>
    </row>
    <row r="305" spans="1:12" ht="11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3"/>
    </row>
    <row r="306" spans="1:12" ht="11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3"/>
    </row>
    <row r="307" spans="1:12" ht="11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3"/>
    </row>
    <row r="308" spans="1:12" ht="11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3"/>
    </row>
    <row r="309" spans="1:12" ht="11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3"/>
    </row>
    <row r="310" spans="1:12" ht="11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3"/>
    </row>
    <row r="311" spans="1:12" ht="11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3"/>
    </row>
    <row r="312" spans="1:12" ht="11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3"/>
    </row>
    <row r="313" spans="1:12" ht="11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3"/>
    </row>
    <row r="314" spans="1:12" ht="11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3"/>
    </row>
    <row r="315" spans="1:12" ht="11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3"/>
    </row>
    <row r="316" spans="1:12" ht="11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3"/>
    </row>
    <row r="317" spans="1:12" ht="11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3"/>
    </row>
    <row r="318" spans="1:12" ht="11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3"/>
    </row>
    <row r="319" spans="1:12" ht="11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3"/>
    </row>
    <row r="320" spans="1:12" ht="11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3"/>
    </row>
    <row r="321" spans="1:12" ht="11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3"/>
    </row>
    <row r="322" spans="1:12" ht="11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3"/>
    </row>
    <row r="323" spans="1:12" ht="11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3"/>
    </row>
    <row r="324" spans="1:12" ht="11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3"/>
    </row>
    <row r="325" spans="1:12" ht="11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3"/>
    </row>
    <row r="326" spans="1:12" ht="11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3"/>
    </row>
    <row r="327" spans="1:12" ht="11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3"/>
    </row>
    <row r="328" spans="1:12" ht="11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3"/>
    </row>
    <row r="329" spans="1:12" ht="11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3"/>
    </row>
    <row r="330" spans="1:12" ht="11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3"/>
    </row>
    <row r="331" spans="1:12" ht="11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3"/>
    </row>
    <row r="332" spans="1:12" ht="11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3"/>
    </row>
    <row r="333" spans="1:12" ht="11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3"/>
    </row>
    <row r="334" spans="1:12" ht="11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3"/>
    </row>
    <row r="335" spans="1:12" ht="11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3"/>
    </row>
    <row r="336" spans="1:12" ht="11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3"/>
    </row>
    <row r="337" spans="1:12" ht="11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3"/>
    </row>
    <row r="338" spans="1:12" ht="11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3"/>
    </row>
    <row r="339" spans="1:12" ht="11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3"/>
    </row>
    <row r="340" spans="1:12" ht="11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3"/>
    </row>
    <row r="341" spans="1:12" ht="11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3"/>
    </row>
    <row r="342" spans="1:12" ht="11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3"/>
    </row>
    <row r="343" spans="1:12" ht="11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3"/>
    </row>
    <row r="344" spans="1:12" ht="11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3"/>
    </row>
    <row r="345" spans="1:12" ht="11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3"/>
    </row>
    <row r="346" spans="1:12" ht="11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3"/>
    </row>
    <row r="347" spans="1:12" ht="11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3"/>
    </row>
    <row r="348" spans="1:12" ht="11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3"/>
    </row>
    <row r="349" spans="1:12" ht="11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3"/>
    </row>
    <row r="350" spans="1:12" ht="11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3"/>
    </row>
    <row r="351" spans="1:12" ht="11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3"/>
    </row>
    <row r="352" spans="1:12" ht="11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3"/>
    </row>
    <row r="353" spans="1:12" ht="11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3"/>
    </row>
    <row r="354" spans="1:12" ht="11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3"/>
    </row>
    <row r="355" spans="1:12" ht="11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3"/>
    </row>
    <row r="356" spans="1:12" ht="11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3"/>
    </row>
    <row r="357" spans="1:12" ht="11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3"/>
    </row>
    <row r="358" spans="1:12" ht="11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3"/>
    </row>
    <row r="359" spans="1:12" ht="11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3"/>
    </row>
    <row r="360" spans="1:12" ht="11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3"/>
    </row>
    <row r="361" spans="1:12" ht="11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3"/>
    </row>
    <row r="362" spans="1:12" ht="11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3"/>
    </row>
    <row r="363" spans="1:12" ht="11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3"/>
    </row>
    <row r="364" spans="1:12" ht="11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3"/>
    </row>
    <row r="365" spans="1:12" ht="11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3"/>
    </row>
    <row r="366" spans="1:12" ht="11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3"/>
    </row>
    <row r="367" spans="1:12" ht="11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3"/>
    </row>
    <row r="368" spans="1:12" ht="11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3"/>
    </row>
    <row r="369" spans="1:12" ht="11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3"/>
    </row>
    <row r="370" spans="1:12" ht="11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3"/>
    </row>
    <row r="371" spans="1:12" ht="11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3"/>
    </row>
    <row r="372" spans="1:12" ht="11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3"/>
    </row>
    <row r="373" spans="1:12" ht="11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3"/>
    </row>
    <row r="374" spans="1:12" ht="11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3"/>
    </row>
    <row r="375" spans="1:12" ht="11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3"/>
    </row>
    <row r="376" spans="1:12" ht="11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3"/>
    </row>
    <row r="377" spans="1:12" ht="11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3"/>
    </row>
    <row r="378" spans="1:12" ht="11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3"/>
    </row>
    <row r="379" spans="1:12" ht="11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3"/>
    </row>
    <row r="380" spans="1:12" ht="11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3"/>
    </row>
    <row r="381" spans="1:12" ht="11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3"/>
    </row>
    <row r="382" spans="1:12" ht="11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3"/>
    </row>
    <row r="383" spans="1:12" ht="11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3"/>
    </row>
    <row r="384" spans="1:12" ht="11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3"/>
    </row>
    <row r="385" spans="1:12" ht="11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3"/>
    </row>
    <row r="386" spans="1:12" ht="11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3"/>
    </row>
    <row r="387" spans="1:12" ht="11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3"/>
    </row>
    <row r="388" spans="1:12" ht="11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3"/>
    </row>
    <row r="389" spans="1:12" ht="11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3"/>
    </row>
    <row r="390" spans="1:12" ht="11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3"/>
    </row>
    <row r="391" spans="1:12" ht="11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3"/>
    </row>
    <row r="392" spans="1:12" ht="11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3"/>
    </row>
    <row r="393" spans="1:12" ht="11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3"/>
    </row>
    <row r="394" spans="1:12" ht="11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3"/>
    </row>
    <row r="395" spans="1:12" ht="11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3"/>
    </row>
    <row r="396" spans="1:12" ht="11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3"/>
    </row>
    <row r="397" spans="1:12" ht="11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3"/>
    </row>
    <row r="398" spans="1:12" ht="11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3"/>
    </row>
    <row r="399" spans="1:12" ht="11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3"/>
    </row>
    <row r="400" spans="1:12" ht="11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3"/>
    </row>
    <row r="401" spans="1:12" ht="11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3"/>
    </row>
    <row r="402" spans="1:12" ht="11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3"/>
    </row>
    <row r="403" spans="1:12" ht="11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3"/>
    </row>
    <row r="404" spans="1:12" ht="11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3"/>
    </row>
    <row r="405" spans="1:12" ht="11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3"/>
    </row>
    <row r="406" spans="1:12" ht="11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3"/>
    </row>
    <row r="407" spans="1:12" ht="11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3"/>
    </row>
    <row r="408" spans="1:12" ht="11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3"/>
    </row>
    <row r="409" spans="1:12" ht="11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3"/>
    </row>
    <row r="410" spans="1:12" ht="11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3"/>
    </row>
    <row r="411" spans="1:12" ht="11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3"/>
    </row>
    <row r="412" spans="1:12" ht="11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3"/>
    </row>
    <row r="413" spans="1:12" ht="11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3"/>
    </row>
    <row r="414" spans="1:12" ht="11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3"/>
    </row>
    <row r="415" spans="1:12" ht="11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3"/>
    </row>
    <row r="416" spans="1:12" ht="11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3"/>
    </row>
    <row r="417" spans="1:12" ht="11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3"/>
    </row>
    <row r="418" spans="1:12" ht="11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3"/>
    </row>
    <row r="419" spans="1:12" ht="11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3"/>
    </row>
    <row r="420" spans="1:12" ht="11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3"/>
    </row>
    <row r="421" spans="1:12" ht="11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3"/>
    </row>
    <row r="422" spans="1:12" ht="11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3"/>
    </row>
    <row r="423" spans="1:12" ht="11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3"/>
    </row>
    <row r="424" spans="1:12" ht="11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3"/>
    </row>
    <row r="425" spans="1:12" ht="11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3"/>
    </row>
    <row r="426" spans="1:12" ht="11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3"/>
    </row>
    <row r="427" spans="1:12" ht="11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3"/>
    </row>
    <row r="428" spans="1:12" ht="11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3"/>
    </row>
    <row r="429" spans="1:12" ht="11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3"/>
    </row>
    <row r="430" spans="1:12" ht="11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3"/>
    </row>
    <row r="431" spans="1:12" ht="11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3"/>
    </row>
    <row r="432" spans="1:12" ht="11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3"/>
    </row>
    <row r="433" spans="1:12" ht="11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3"/>
    </row>
    <row r="434" spans="1:12" ht="11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3"/>
    </row>
    <row r="435" spans="1:12" ht="11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3"/>
    </row>
    <row r="436" spans="1:12" ht="11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3"/>
    </row>
    <row r="437" spans="1:12" ht="11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3"/>
    </row>
    <row r="438" spans="1:12" ht="11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3"/>
    </row>
    <row r="439" spans="1:12" ht="11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3"/>
    </row>
    <row r="440" spans="1:12" ht="11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3"/>
    </row>
    <row r="441" spans="1:12" ht="11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3"/>
    </row>
    <row r="442" spans="1:12" ht="11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3"/>
    </row>
    <row r="443" spans="1:12" ht="11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3"/>
    </row>
    <row r="444" spans="1:12" ht="11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3"/>
    </row>
    <row r="445" spans="1:12" ht="11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3"/>
    </row>
    <row r="446" spans="1:12" ht="11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3"/>
    </row>
    <row r="447" spans="1:12" ht="11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3"/>
    </row>
    <row r="448" spans="1:12" ht="11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3"/>
    </row>
    <row r="449" spans="1:12" ht="11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3"/>
    </row>
    <row r="450" spans="1:12" ht="11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3"/>
    </row>
    <row r="451" spans="1:12" ht="11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3"/>
    </row>
    <row r="452" spans="1:12" ht="11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3"/>
    </row>
    <row r="453" spans="1:12" ht="11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3"/>
    </row>
    <row r="454" spans="1:12" ht="11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3"/>
    </row>
    <row r="455" spans="1:12" ht="11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3"/>
    </row>
    <row r="456" spans="1:12" ht="11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3"/>
    </row>
    <row r="457" spans="1:12" ht="11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3"/>
    </row>
    <row r="458" spans="1:12" ht="11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3"/>
    </row>
    <row r="459" spans="1:12" ht="11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3"/>
    </row>
    <row r="460" spans="1:12" ht="11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3"/>
    </row>
    <row r="461" spans="1:12" ht="11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3"/>
    </row>
    <row r="462" spans="1:12" ht="11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3"/>
    </row>
    <row r="463" spans="1:12" ht="11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3"/>
    </row>
    <row r="464" spans="1:12" ht="11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3"/>
    </row>
    <row r="465" spans="1:12" ht="11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3"/>
    </row>
    <row r="466" spans="1:12" ht="11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3"/>
    </row>
    <row r="467" spans="1:12" ht="11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3"/>
    </row>
    <row r="468" spans="1:12" ht="11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3"/>
    </row>
    <row r="469" spans="1:12" ht="11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3"/>
    </row>
    <row r="470" spans="1:12" ht="11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3"/>
    </row>
    <row r="471" spans="1:12" ht="11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3"/>
    </row>
    <row r="472" spans="1:12" ht="11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3"/>
    </row>
    <row r="473" spans="1:12" ht="11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3"/>
    </row>
    <row r="474" spans="1:12" ht="11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3"/>
    </row>
    <row r="475" spans="1:12" ht="11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3"/>
    </row>
    <row r="476" spans="1:12" ht="11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3"/>
    </row>
    <row r="477" spans="1:12" ht="11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3"/>
    </row>
    <row r="478" spans="1:12" ht="11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3"/>
    </row>
    <row r="479" spans="1:12" ht="11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3"/>
    </row>
    <row r="480" spans="1:12" ht="11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3"/>
    </row>
    <row r="481" spans="1:12" ht="11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3"/>
    </row>
    <row r="482" spans="1:12" ht="11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3"/>
    </row>
    <row r="483" spans="1:12" ht="11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3"/>
    </row>
    <row r="484" spans="1:12" ht="11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3"/>
    </row>
    <row r="485" spans="1:12" ht="11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3"/>
    </row>
    <row r="486" spans="1:12" ht="11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3"/>
    </row>
    <row r="487" spans="1:12" ht="11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3"/>
    </row>
    <row r="488" spans="1:12" ht="11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3"/>
    </row>
    <row r="489" spans="1:12" ht="11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3"/>
    </row>
    <row r="490" spans="1:12" ht="11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3"/>
    </row>
    <row r="491" spans="1:12" ht="11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3"/>
    </row>
    <row r="492" spans="1:12" ht="11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3"/>
    </row>
    <row r="493" spans="1:12" ht="11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3"/>
    </row>
    <row r="494" spans="1:12" ht="11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3"/>
    </row>
    <row r="495" spans="1:12" ht="11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3"/>
    </row>
    <row r="496" spans="1:12" ht="11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3"/>
    </row>
    <row r="497" spans="1:12" ht="11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3"/>
    </row>
    <row r="498" spans="1:12" ht="11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3"/>
    </row>
    <row r="499" spans="1:12" ht="11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3"/>
    </row>
    <row r="500" spans="1:12" ht="11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3"/>
    </row>
    <row r="501" spans="1:12" ht="11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3"/>
    </row>
    <row r="502" spans="1:12" ht="11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3"/>
    </row>
    <row r="503" spans="1:12" ht="11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3"/>
    </row>
    <row r="504" spans="1:12" ht="11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3"/>
    </row>
    <row r="505" spans="1:12" ht="11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3"/>
    </row>
    <row r="506" spans="1:12" ht="11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3"/>
    </row>
    <row r="507" spans="1:12" ht="11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3"/>
    </row>
    <row r="508" spans="1:12" ht="11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3"/>
    </row>
    <row r="509" spans="1:12" ht="11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3"/>
    </row>
    <row r="510" spans="1:12" ht="11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3"/>
    </row>
    <row r="511" spans="1:12" ht="11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3"/>
    </row>
    <row r="512" spans="1:12" ht="11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3"/>
    </row>
    <row r="513" spans="1:12" ht="11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3"/>
    </row>
    <row r="514" spans="1:12" ht="11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3"/>
    </row>
    <row r="515" spans="1:12" ht="11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3"/>
    </row>
    <row r="516" spans="1:12" ht="11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3"/>
    </row>
    <row r="517" spans="1:12" ht="11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3"/>
    </row>
    <row r="518" spans="1:12" ht="11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3"/>
    </row>
    <row r="519" spans="1:12" ht="11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3"/>
    </row>
    <row r="520" spans="1:12" ht="11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3"/>
    </row>
    <row r="521" spans="1:12" ht="11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3"/>
    </row>
    <row r="522" spans="1:12" ht="11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5"/>
    </row>
    <row r="523" spans="1:12" ht="11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5"/>
    </row>
    <row r="524" spans="1:12" ht="11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5"/>
    </row>
    <row r="525" spans="1:12" ht="11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5"/>
    </row>
    <row r="526" spans="1:12" ht="11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5"/>
    </row>
    <row r="527" spans="1:12" ht="11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5"/>
    </row>
    <row r="528" spans="1:12" ht="11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5"/>
    </row>
    <row r="529" spans="1:12" ht="11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5"/>
    </row>
    <row r="530" spans="1:12" ht="11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5"/>
    </row>
    <row r="531" spans="1:12" ht="11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5"/>
    </row>
    <row r="532" spans="1:12" ht="11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5"/>
    </row>
    <row r="533" spans="1:12" ht="11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5"/>
    </row>
    <row r="534" spans="1:12" ht="11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5"/>
    </row>
    <row r="535" spans="1:12" ht="11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5"/>
    </row>
    <row r="536" spans="1:12" ht="11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5"/>
    </row>
    <row r="537" spans="1:12" ht="11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5"/>
    </row>
    <row r="538" spans="1:12" ht="11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5"/>
    </row>
    <row r="539" spans="1:12" ht="11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5"/>
    </row>
    <row r="540" spans="1:12" ht="11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5"/>
    </row>
    <row r="541" spans="1:12" ht="11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5"/>
    </row>
    <row r="542" spans="1:12" ht="11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5"/>
    </row>
    <row r="543" spans="1:12" ht="11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5"/>
    </row>
    <row r="544" spans="1:12" ht="11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5"/>
    </row>
    <row r="545" spans="1:12" ht="11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5"/>
    </row>
    <row r="546" spans="1:12" ht="11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5"/>
    </row>
    <row r="547" spans="1:12" ht="11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5"/>
    </row>
    <row r="548" spans="1:12" ht="11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5"/>
    </row>
    <row r="549" spans="1:12" ht="11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/>
    </row>
    <row r="550" spans="1:12" ht="11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5"/>
    </row>
    <row r="551" spans="1:12" ht="11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5"/>
    </row>
    <row r="552" spans="1:12" ht="11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5"/>
    </row>
    <row r="553" spans="1:12" ht="11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5"/>
    </row>
    <row r="554" spans="1:12" ht="11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5"/>
    </row>
    <row r="555" spans="1:12" ht="11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5"/>
    </row>
    <row r="556" spans="1:12" ht="11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5"/>
    </row>
    <row r="557" spans="1:12" ht="11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5"/>
    </row>
    <row r="558" spans="1:12" ht="11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5"/>
    </row>
    <row r="559" spans="1:12" ht="11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5"/>
    </row>
    <row r="560" spans="1:12" ht="11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5"/>
    </row>
    <row r="561" spans="1:12" ht="11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5"/>
    </row>
    <row r="562" spans="1:12" ht="11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5"/>
    </row>
    <row r="563" spans="1:12" ht="11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5"/>
    </row>
    <row r="564" spans="1:12" ht="11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5"/>
    </row>
    <row r="565" spans="1:12" ht="11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5"/>
    </row>
    <row r="566" spans="1:12" ht="11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5"/>
    </row>
    <row r="567" spans="1:12" ht="11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5"/>
    </row>
    <row r="568" spans="1:12" ht="11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5"/>
    </row>
    <row r="569" spans="1:12" ht="11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5"/>
    </row>
    <row r="570" spans="1:12" ht="11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5"/>
    </row>
    <row r="571" spans="1:12" ht="11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5"/>
    </row>
    <row r="572" spans="1:12" ht="11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5"/>
    </row>
    <row r="573" spans="1:12" ht="11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5"/>
    </row>
    <row r="574" spans="1:12" ht="11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5"/>
    </row>
    <row r="575" spans="1:12" ht="11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5"/>
    </row>
    <row r="576" spans="1:12" ht="11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5"/>
    </row>
    <row r="577" spans="1:12" ht="11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5"/>
    </row>
    <row r="578" spans="1:12" ht="11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5"/>
    </row>
    <row r="579" spans="1:12" ht="11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5"/>
    </row>
    <row r="580" spans="1:12" ht="11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5"/>
    </row>
    <row r="581" spans="1:12" ht="11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5"/>
    </row>
    <row r="582" spans="1:12" ht="11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5"/>
    </row>
    <row r="583" spans="1:12" ht="11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5"/>
    </row>
    <row r="584" spans="1:12" ht="11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5"/>
    </row>
    <row r="585" spans="1:12" ht="11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5"/>
    </row>
    <row r="586" spans="1:12" ht="11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5"/>
    </row>
    <row r="587" spans="1:12" ht="11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5"/>
    </row>
    <row r="588" spans="1:12" ht="11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5"/>
    </row>
    <row r="589" spans="1:12" ht="11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5"/>
    </row>
    <row r="590" spans="1:12" ht="11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5"/>
    </row>
    <row r="591" spans="1:12" ht="11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5"/>
    </row>
    <row r="592" spans="1:12" ht="11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5"/>
    </row>
    <row r="593" spans="1:12" ht="11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5"/>
    </row>
    <row r="594" spans="1:12" ht="11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5"/>
    </row>
    <row r="595" spans="1:12" ht="11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5"/>
    </row>
    <row r="596" spans="1:12" ht="11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5"/>
    </row>
    <row r="597" spans="1:12" ht="11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5"/>
    </row>
    <row r="598" spans="1:12" ht="11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5"/>
    </row>
    <row r="599" spans="1:12" ht="11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5"/>
    </row>
    <row r="600" spans="1:12" ht="11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5"/>
    </row>
    <row r="601" spans="1:12" ht="11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5"/>
    </row>
    <row r="602" spans="1:12" ht="11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5"/>
    </row>
    <row r="603" spans="1:12" ht="11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5"/>
    </row>
    <row r="604" spans="1:12" ht="11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5"/>
    </row>
    <row r="605" spans="1:12" ht="11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5"/>
    </row>
    <row r="606" spans="1:12" ht="11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5"/>
    </row>
  </sheetData>
  <sheetProtection selectLockedCells="1" selectUnlockedCells="1"/>
  <mergeCells count="11">
    <mergeCell ref="B21:C21"/>
    <mergeCell ref="F22:H22"/>
    <mergeCell ref="B23:C23"/>
    <mergeCell ref="A9:K9"/>
    <mergeCell ref="A12:K12"/>
    <mergeCell ref="A14:K14"/>
    <mergeCell ref="A15:K15"/>
    <mergeCell ref="A1:K1"/>
    <mergeCell ref="D2:F2"/>
    <mergeCell ref="A5:K5"/>
    <mergeCell ref="A7:K7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2016-04-06T13:25:01Z</cp:lastPrinted>
  <dcterms:created xsi:type="dcterms:W3CDTF">2014-10-01T08:21:52Z</dcterms:created>
  <dcterms:modified xsi:type="dcterms:W3CDTF">2016-04-06T13:25:49Z</dcterms:modified>
  <cp:category/>
  <cp:version/>
  <cp:contentType/>
  <cp:contentStatus/>
</cp:coreProperties>
</file>