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1A" sheetId="1" r:id="rId1"/>
  </sheets>
  <definedNames>
    <definedName name="AUTRESVINS">'161A'!$H$23:$H$121</definedName>
    <definedName name="_xlnm.Print_Titles" localSheetId="0">'161A'!$19:$24</definedName>
    <definedName name="TITRE">'161A'!$A$1:$K$17</definedName>
    <definedName name="TOT">'161A'!#REF!</definedName>
    <definedName name="TOTALTOTAL">'161A'!$K$23:$K$121</definedName>
    <definedName name="TOTALVAOC">'161A'!$E$23:$E$121</definedName>
    <definedName name="TOTAOC">'161A'!#REF!</definedName>
    <definedName name="TOTAU">'161A'!#REF!</definedName>
    <definedName name="TOTCID">'161A'!#REF!</definedName>
    <definedName name="TOTDIS">'161A'!#REF!</definedName>
    <definedName name="_xlnm.Print_Area" localSheetId="0">'161A'!$A$1:$M$130</definedName>
  </definedNames>
  <calcPr fullCalcOnLoad="1"/>
</workbook>
</file>

<file path=xl/sharedStrings.xml><?xml version="1.0" encoding="utf-8"?>
<sst xmlns="http://schemas.openxmlformats.org/spreadsheetml/2006/main" count="127" uniqueCount="121">
  <si>
    <t xml:space="preserve">MINISTERE DES FINANCES  </t>
  </si>
  <si>
    <t xml:space="preserve">        ET DES COMPTES PUBLICS</t>
  </si>
  <si>
    <t>DIRECTION GENERALE DES DOUANES ET DROITS INDIRECTS</t>
  </si>
  <si>
    <t xml:space="preserve">SOUS-DIRECTION DES DROITS INDIRECTS </t>
  </si>
  <si>
    <t>STATISTIQUE MENSUELLE DES VINS - RELEVE PAR DEPARTEMENT</t>
  </si>
  <si>
    <t xml:space="preserve">  ( En hectolitres  )  </t>
  </si>
  <si>
    <t>QUANTITES DE VINS SORTIES DES CHAIS DES RECOLTANTS</t>
  </si>
  <si>
    <t>NUMEROS D'ORDRE</t>
  </si>
  <si>
    <t>ET</t>
  </si>
  <si>
    <t>IG</t>
  </si>
  <si>
    <t>SANS IG</t>
  </si>
  <si>
    <t xml:space="preserve">  TOTAL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</si>
  <si>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</si>
  <si>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</si>
  <si>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</si>
  <si>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</si>
  <si>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</si>
  <si>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</si>
  <si>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</si>
  <si>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</si>
  <si>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</si>
  <si>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</si>
  <si>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</si>
  <si>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</si>
  <si>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</si>
  <si>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</si>
  <si>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</si>
  <si>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</si>
  <si>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</si>
  <si>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</si>
  <si>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</si>
  <si>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</si>
  <si>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</si>
  <si>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</si>
  <si>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</si>
  <si>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</si>
  <si>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</si>
  <si>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</si>
  <si>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</si>
  <si>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</si>
  <si>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</si>
  <si>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</si>
  <si>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</si>
  <si>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</si>
  <si>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</si>
  <si>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</si>
  <si>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</si>
  <si>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</si>
  <si>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</si>
  <si>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</si>
  <si>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</si>
  <si>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</si>
  <si>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</si>
  <si>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</si>
  <si>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</si>
  <si>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</si>
  <si>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</si>
  <si>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</si>
  <si>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</si>
  <si>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</si>
  <si>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</si>
  <si>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</si>
  <si>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</si>
  <si>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</si>
  <si>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</si>
  <si>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</si>
  <si>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</si>
  <si>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</si>
  <si>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</si>
  <si>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</si>
  <si>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</si>
  <si>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</si>
  <si>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</si>
  <si>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</si>
  <si>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</si>
  <si>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</si>
  <si>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</si>
  <si>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</si>
  <si>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</si>
  <si>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</si>
  <si>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</si>
  <si>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</si>
  <si>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</si>
  <si>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</si>
  <si>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</si>
  <si>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</si>
  <si>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</si>
  <si>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</si>
  <si>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</si>
  <si>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</si>
  <si>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</si>
  <si>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</si>
  <si>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</si>
  <si>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</si>
  <si>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</si>
  <si>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</si>
  <si>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</si>
  <si>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</si>
  <si>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</si>
  <si>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</si>
  <si>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</si>
  <si>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</si>
  <si>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</si>
  <si>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</si>
  <si>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</si>
  <si>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</si>
  <si>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</si>
  <si>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</si>
  <si>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</si>
  <si>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</si>
  <si>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</si>
  <si>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</si>
  <si>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</si>
  <si>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</si>
  <si>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</si>
  <si>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</si>
  <si>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</si>
  <si>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 xml:space="preserve"> </t>
  </si>
  <si>
    <t>CAMPAGNE 2014-2015</t>
  </si>
  <si>
    <t>MOIS DE JANVIER</t>
  </si>
  <si>
    <t>JANVIER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</si>
</sst>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3">
    <font>
      <sz val="10"/>
      <name val="MS Sans Serif"/>
      <family val="2"/>
    </font>
    <font>
      <sz val="10"/>
      <name val="Arial"/>
      <family val="0"/>
    </font>
    <font>
      <sz val="8"/>
      <color indexed="20"/>
      <name val="Times New Roman"/>
      <family val="1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sz val="7.5"/>
      <name val="MS Sans Serif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0" borderId="4" xfId="0" applyFont="1" applyFill="1" applyBorder="1" applyAlignment="1" applyProtection="1">
      <alignment/>
      <protection locked="0"/>
    </xf>
    <xf numFmtId="49" fontId="5" fillId="0" borderId="4" xfId="0" applyNumberFormat="1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9" xfId="0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/>
      <protection locked="0"/>
    </xf>
    <xf numFmtId="3" fontId="5" fillId="0" borderId="15" xfId="0" applyNumberFormat="1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7" fillId="0" borderId="17" xfId="0" applyFont="1" applyFill="1" applyBorder="1" applyAlignment="1">
      <alignment horizontal="right" wrapText="1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5" fillId="0" borderId="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6"/>
  <sheetViews>
    <sheetView tabSelected="1" workbookViewId="0" topLeftCell="A34">
      <selection activeCell="N5" sqref="N5"/>
    </sheetView>
  </sheetViews>
  <sheetFormatPr defaultColWidth="11.421875" defaultRowHeight="12.75"/>
  <cols>
    <col min="1" max="1" width="21.00390625" style="1" customWidth="1"/>
    <col min="2" max="3" width="13.00390625" style="1" customWidth="1"/>
    <col min="4" max="4" width="12.57421875" style="1" customWidth="1"/>
    <col min="5" max="11" width="10.7109375" style="1" customWidth="1"/>
    <col min="12" max="12" width="0" style="2" hidden="1" customWidth="1"/>
    <col min="13" max="14" width="10.7109375" style="3" customWidth="1"/>
    <col min="15" max="15" width="10.57421875" style="3" customWidth="1"/>
    <col min="16" max="22" width="10.7109375" style="3" customWidth="1"/>
    <col min="23" max="16384" width="10.7109375" style="4" customWidth="1"/>
  </cols>
  <sheetData>
    <row r="1" spans="1:22" s="8" customFormat="1" ht="10.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8" customFormat="1" ht="13.5" customHeight="1">
      <c r="A2" s="9"/>
      <c r="B2" s="9"/>
      <c r="C2" s="9"/>
      <c r="D2" s="61" t="s">
        <v>1</v>
      </c>
      <c r="E2" s="61"/>
      <c r="F2" s="61"/>
      <c r="G2" s="10"/>
      <c r="H2" s="10"/>
      <c r="I2" s="9"/>
      <c r="J2" s="9"/>
      <c r="K2" s="9"/>
      <c r="L2" s="6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8" customFormat="1" ht="13.5" customHeight="1">
      <c r="A3" s="9"/>
      <c r="B3" s="9"/>
      <c r="C3" s="9"/>
      <c r="D3" s="7"/>
      <c r="E3" s="7"/>
      <c r="F3" s="7"/>
      <c r="G3" s="9"/>
      <c r="H3" s="9"/>
      <c r="I3" s="9"/>
      <c r="J3" s="9"/>
      <c r="K3" s="9"/>
      <c r="L3" s="6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8" customFormat="1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6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14.25" customHeight="1">
      <c r="A5" s="60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6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0.5">
      <c r="A7" s="60" t="s">
        <v>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20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6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0.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18" customHeight="1">
      <c r="A10" s="11"/>
      <c r="B10" s="11"/>
      <c r="C10" s="11"/>
      <c r="D10" s="9"/>
      <c r="E10" s="9"/>
      <c r="F10" s="9"/>
      <c r="G10" s="9"/>
      <c r="H10" s="9"/>
      <c r="I10" s="11"/>
      <c r="J10" s="11"/>
      <c r="K10" s="11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0.5">
      <c r="A11" s="11"/>
      <c r="B11" s="11"/>
      <c r="C11" s="11"/>
      <c r="D11" s="9"/>
      <c r="E11" s="9"/>
      <c r="F11" s="9"/>
      <c r="G11" s="9"/>
      <c r="H11" s="9"/>
      <c r="I11" s="11"/>
      <c r="J11" s="11"/>
      <c r="K11" s="11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10.5">
      <c r="A12" s="60" t="s">
        <v>4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10.5">
      <c r="A13" s="5"/>
      <c r="B13" s="11"/>
      <c r="C13" s="11"/>
      <c r="D13" s="9"/>
      <c r="E13" s="9"/>
      <c r="F13" s="11"/>
      <c r="G13" s="9"/>
      <c r="H13" s="9"/>
      <c r="I13" s="11"/>
      <c r="J13" s="11"/>
      <c r="K13" s="11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15.75" customHeight="1">
      <c r="A14" s="60" t="s">
        <v>118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17.25" customHeight="1">
      <c r="A15" s="60" t="s">
        <v>119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10.5">
      <c r="A16" s="12"/>
      <c r="B16" s="12"/>
      <c r="C16" s="12"/>
      <c r="D16" s="13"/>
      <c r="E16" s="13"/>
      <c r="F16" s="13"/>
      <c r="G16" s="13"/>
      <c r="H16" s="13"/>
      <c r="I16" s="12"/>
      <c r="J16" s="12"/>
      <c r="K16" s="12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9.75" customHeight="1">
      <c r="A17" s="14"/>
      <c r="B17" s="7"/>
      <c r="C17" s="7"/>
      <c r="D17" s="7"/>
      <c r="E17" s="7"/>
      <c r="F17" s="7"/>
      <c r="G17" s="7"/>
      <c r="H17" s="13"/>
      <c r="I17" s="13"/>
      <c r="J17" s="13"/>
      <c r="K17" s="13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9.75" customHeight="1">
      <c r="A18" s="14"/>
      <c r="B18" s="7"/>
      <c r="C18" s="7"/>
      <c r="D18" s="7"/>
      <c r="E18" s="7"/>
      <c r="F18" s="7"/>
      <c r="G18" s="7"/>
      <c r="H18" s="13"/>
      <c r="I18" s="13"/>
      <c r="J18" s="13" t="s">
        <v>5</v>
      </c>
      <c r="K18" s="13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9.5" customHeight="1">
      <c r="A19" s="15"/>
      <c r="B19" s="16"/>
      <c r="C19" s="16"/>
      <c r="D19" s="16"/>
      <c r="E19" s="16" t="s">
        <v>6</v>
      </c>
      <c r="F19" s="16"/>
      <c r="G19" s="16"/>
      <c r="H19" s="16"/>
      <c r="I19" s="16"/>
      <c r="J19" s="16"/>
      <c r="K19" s="16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0.5" customHeight="1">
      <c r="A20" s="17" t="s">
        <v>7</v>
      </c>
      <c r="B20" s="18"/>
      <c r="C20" s="19"/>
      <c r="D20" s="19"/>
      <c r="E20" s="20"/>
      <c r="F20" s="18"/>
      <c r="G20" s="19"/>
      <c r="H20" s="20"/>
      <c r="I20" s="18"/>
      <c r="J20" s="19"/>
      <c r="K20" s="20"/>
      <c r="L20" s="21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8" customFormat="1" ht="10.5" customHeight="1">
      <c r="A21" s="22" t="s">
        <v>8</v>
      </c>
      <c r="B21" s="57" t="s">
        <v>9</v>
      </c>
      <c r="C21" s="57"/>
      <c r="D21" s="24"/>
      <c r="E21" s="25"/>
      <c r="F21" s="23"/>
      <c r="G21" s="26" t="s">
        <v>10</v>
      </c>
      <c r="H21" s="27"/>
      <c r="I21" s="28"/>
      <c r="J21" s="13" t="s">
        <v>11</v>
      </c>
      <c r="K21" s="29"/>
      <c r="L21" s="21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0.5" customHeight="1">
      <c r="A22" s="30" t="s">
        <v>12</v>
      </c>
      <c r="B22" s="31" t="s">
        <v>13</v>
      </c>
      <c r="C22" s="31" t="s">
        <v>14</v>
      </c>
      <c r="D22" s="32"/>
      <c r="E22" s="32"/>
      <c r="F22" s="58" t="s">
        <v>15</v>
      </c>
      <c r="G22" s="58"/>
      <c r="H22" s="58"/>
      <c r="I22" s="33"/>
      <c r="J22" s="13"/>
      <c r="K22" s="34"/>
      <c r="L22" s="21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19.5" customHeight="1">
      <c r="A23" s="35"/>
      <c r="B23" s="59" t="s">
        <v>120</v>
      </c>
      <c r="C23" s="59"/>
      <c r="D23" s="36" t="s">
        <v>16</v>
      </c>
      <c r="E23" s="35" t="s">
        <v>17</v>
      </c>
      <c r="F23" s="37" t="s">
        <v>120</v>
      </c>
      <c r="G23" s="38" t="s">
        <v>16</v>
      </c>
      <c r="H23" s="37" t="s">
        <v>17</v>
      </c>
      <c r="I23" s="37" t="s">
        <v>120</v>
      </c>
      <c r="J23" s="38" t="s">
        <v>16</v>
      </c>
      <c r="K23" s="38" t="s">
        <v>11</v>
      </c>
      <c r="L23" s="21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9" customHeight="1">
      <c r="A24" s="21"/>
      <c r="B24" s="41"/>
      <c r="C24" s="41"/>
      <c r="D24" s="40"/>
      <c r="E24" s="39"/>
      <c r="F24" s="41"/>
      <c r="G24" s="39"/>
      <c r="H24" s="39"/>
      <c r="I24" s="39"/>
      <c r="J24" s="39"/>
      <c r="K24" s="39"/>
      <c r="L24" s="21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0.5" customHeight="1">
      <c r="A25" s="42" t="s">
        <v>18</v>
      </c>
      <c r="B25" s="56">
        <v>1370</v>
      </c>
      <c r="C25" s="56">
        <v>30</v>
      </c>
      <c r="D25" s="43">
        <v>18491</v>
      </c>
      <c r="E25" s="44">
        <f>SUM(B25:D25)</f>
        <v>19891</v>
      </c>
      <c r="F25" s="56">
        <v>394</v>
      </c>
      <c r="G25" s="45">
        <v>5081</v>
      </c>
      <c r="H25" s="46">
        <f>SUM(F25:G25)</f>
        <v>5475</v>
      </c>
      <c r="I25" s="46">
        <f>SUM(B25+C25+F25)</f>
        <v>1794</v>
      </c>
      <c r="J25" s="46">
        <f>D25+G25</f>
        <v>23572</v>
      </c>
      <c r="K25" s="46">
        <f>SUM(I25:J25)</f>
        <v>25366</v>
      </c>
      <c r="L25" s="21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8" customFormat="1" ht="10.5" customHeight="1">
      <c r="A26" s="42" t="s">
        <v>19</v>
      </c>
      <c r="B26" s="56">
        <v>3496</v>
      </c>
      <c r="C26" s="62"/>
      <c r="D26" s="43">
        <v>28060</v>
      </c>
      <c r="E26" s="44">
        <f aca="true" t="shared" si="0" ref="E26:E89">SUM(B26:D26)</f>
        <v>31556</v>
      </c>
      <c r="F26" s="56">
        <v>103</v>
      </c>
      <c r="G26" s="45">
        <v>4721</v>
      </c>
      <c r="H26" s="46">
        <f aca="true" t="shared" si="1" ref="H26:H89">SUM(F26:G26)</f>
        <v>4824</v>
      </c>
      <c r="I26" s="46">
        <f aca="true" t="shared" si="2" ref="I26:I89">SUM(B26+C26+F26)</f>
        <v>3599</v>
      </c>
      <c r="J26" s="46">
        <f aca="true" t="shared" si="3" ref="J26:J41">SUM(D26+G26)</f>
        <v>32781</v>
      </c>
      <c r="K26" s="46">
        <f aca="true" t="shared" si="4" ref="K26:K89">SUM(I26:J26)</f>
        <v>36380</v>
      </c>
      <c r="L26" s="21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8" customFormat="1" ht="10.5" customHeight="1">
      <c r="A27" s="42" t="s">
        <v>20</v>
      </c>
      <c r="B27" s="56">
        <v>1631</v>
      </c>
      <c r="C27" s="62"/>
      <c r="D27" s="43">
        <v>8322</v>
      </c>
      <c r="E27" s="44">
        <f t="shared" si="0"/>
        <v>9953</v>
      </c>
      <c r="F27" s="56">
        <v>86</v>
      </c>
      <c r="G27" s="45">
        <v>629</v>
      </c>
      <c r="H27" s="46">
        <f t="shared" si="1"/>
        <v>715</v>
      </c>
      <c r="I27" s="46">
        <f t="shared" si="2"/>
        <v>1717</v>
      </c>
      <c r="J27" s="46">
        <f t="shared" si="3"/>
        <v>8951</v>
      </c>
      <c r="K27" s="46">
        <f t="shared" si="4"/>
        <v>10668</v>
      </c>
      <c r="L27" s="21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8" customFormat="1" ht="10.5" customHeight="1">
      <c r="A28" s="42" t="s">
        <v>21</v>
      </c>
      <c r="B28" s="56">
        <v>573</v>
      </c>
      <c r="C28" s="56">
        <v>2202</v>
      </c>
      <c r="D28" s="43">
        <v>8324</v>
      </c>
      <c r="E28" s="44">
        <f t="shared" si="0"/>
        <v>11099</v>
      </c>
      <c r="F28" s="56">
        <v>359</v>
      </c>
      <c r="G28" s="45">
        <v>2381</v>
      </c>
      <c r="H28" s="46">
        <f t="shared" si="1"/>
        <v>2740</v>
      </c>
      <c r="I28" s="46">
        <f t="shared" si="2"/>
        <v>3134</v>
      </c>
      <c r="J28" s="46">
        <f t="shared" si="3"/>
        <v>10705</v>
      </c>
      <c r="K28" s="46">
        <f t="shared" si="4"/>
        <v>13839</v>
      </c>
      <c r="L28" s="21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8" customFormat="1" ht="10.5" customHeight="1">
      <c r="A29" s="42" t="s">
        <v>22</v>
      </c>
      <c r="B29" s="62"/>
      <c r="C29" s="56">
        <v>195</v>
      </c>
      <c r="D29" s="43">
        <v>1392</v>
      </c>
      <c r="E29" s="44">
        <f t="shared" si="0"/>
        <v>1587</v>
      </c>
      <c r="F29" s="56">
        <v>12</v>
      </c>
      <c r="G29" s="45">
        <v>84</v>
      </c>
      <c r="H29" s="46">
        <f t="shared" si="1"/>
        <v>96</v>
      </c>
      <c r="I29" s="46">
        <f t="shared" si="2"/>
        <v>207</v>
      </c>
      <c r="J29" s="46">
        <f t="shared" si="3"/>
        <v>1476</v>
      </c>
      <c r="K29" s="46">
        <f t="shared" si="4"/>
        <v>1683</v>
      </c>
      <c r="L29" s="21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8" customFormat="1" ht="10.5" customHeight="1">
      <c r="A30" s="42" t="s">
        <v>23</v>
      </c>
      <c r="B30" s="56"/>
      <c r="C30" s="56"/>
      <c r="D30" s="43"/>
      <c r="E30" s="44"/>
      <c r="F30" s="56"/>
      <c r="G30" s="45">
        <v>0</v>
      </c>
      <c r="H30" s="46">
        <f t="shared" si="1"/>
        <v>0</v>
      </c>
      <c r="I30" s="46">
        <f t="shared" si="2"/>
        <v>0</v>
      </c>
      <c r="J30" s="46">
        <f t="shared" si="3"/>
        <v>0</v>
      </c>
      <c r="K30" s="46">
        <f t="shared" si="4"/>
        <v>0</v>
      </c>
      <c r="L30" s="21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8" customFormat="1" ht="10.5" customHeight="1">
      <c r="A31" s="42" t="s">
        <v>24</v>
      </c>
      <c r="B31" s="56">
        <v>7367</v>
      </c>
      <c r="C31" s="56">
        <v>53397</v>
      </c>
      <c r="D31" s="43">
        <v>264874</v>
      </c>
      <c r="E31" s="44">
        <f t="shared" si="0"/>
        <v>325638</v>
      </c>
      <c r="F31" s="56">
        <v>4810</v>
      </c>
      <c r="G31" s="45">
        <v>31810</v>
      </c>
      <c r="H31" s="46">
        <f t="shared" si="1"/>
        <v>36620</v>
      </c>
      <c r="I31" s="46">
        <f t="shared" si="2"/>
        <v>65574</v>
      </c>
      <c r="J31" s="46">
        <f t="shared" si="3"/>
        <v>296684</v>
      </c>
      <c r="K31" s="46">
        <f t="shared" si="4"/>
        <v>362258</v>
      </c>
      <c r="L31" s="21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8" customFormat="1" ht="10.5" customHeight="1">
      <c r="A32" s="42" t="s">
        <v>25</v>
      </c>
      <c r="B32" s="56"/>
      <c r="C32" s="62"/>
      <c r="D32" s="43">
        <v>0</v>
      </c>
      <c r="E32" s="44">
        <f t="shared" si="0"/>
        <v>0</v>
      </c>
      <c r="F32" s="62"/>
      <c r="G32" s="45">
        <v>0</v>
      </c>
      <c r="H32" s="46">
        <f t="shared" si="1"/>
        <v>0</v>
      </c>
      <c r="I32" s="46">
        <f t="shared" si="2"/>
        <v>0</v>
      </c>
      <c r="J32" s="46">
        <f t="shared" si="3"/>
        <v>0</v>
      </c>
      <c r="K32" s="46">
        <f t="shared" si="4"/>
        <v>0</v>
      </c>
      <c r="L32" s="21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8" customFormat="1" ht="10.5" customHeight="1">
      <c r="A33" s="42" t="s">
        <v>26</v>
      </c>
      <c r="B33" s="62"/>
      <c r="C33" s="56">
        <v>72</v>
      </c>
      <c r="D33" s="43">
        <v>411</v>
      </c>
      <c r="E33" s="44">
        <f t="shared" si="0"/>
        <v>483</v>
      </c>
      <c r="F33" s="62"/>
      <c r="G33" s="45">
        <v>1</v>
      </c>
      <c r="H33" s="46">
        <f t="shared" si="1"/>
        <v>1</v>
      </c>
      <c r="I33" s="46">
        <f t="shared" si="2"/>
        <v>72</v>
      </c>
      <c r="J33" s="46">
        <f t="shared" si="3"/>
        <v>412</v>
      </c>
      <c r="K33" s="46">
        <f t="shared" si="4"/>
        <v>484</v>
      </c>
      <c r="L33" s="21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8" customFormat="1" ht="9.75" customHeight="1">
      <c r="A34" s="42" t="s">
        <v>27</v>
      </c>
      <c r="B34" s="56">
        <v>18871</v>
      </c>
      <c r="C34" s="62"/>
      <c r="D34" s="43">
        <v>118435</v>
      </c>
      <c r="E34" s="44">
        <f t="shared" si="0"/>
        <v>137306</v>
      </c>
      <c r="F34" s="56">
        <v>713</v>
      </c>
      <c r="G34" s="45">
        <v>11358</v>
      </c>
      <c r="H34" s="46">
        <f t="shared" si="1"/>
        <v>12071</v>
      </c>
      <c r="I34" s="46">
        <f t="shared" si="2"/>
        <v>19584</v>
      </c>
      <c r="J34" s="46">
        <f t="shared" si="3"/>
        <v>129793</v>
      </c>
      <c r="K34" s="46">
        <f t="shared" si="4"/>
        <v>149377</v>
      </c>
      <c r="L34" s="21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8" customFormat="1" ht="10.5" customHeight="1">
      <c r="A35" s="42" t="s">
        <v>28</v>
      </c>
      <c r="B35" s="56">
        <v>68175</v>
      </c>
      <c r="C35" s="56">
        <v>220295</v>
      </c>
      <c r="D35" s="43">
        <v>1158266</v>
      </c>
      <c r="E35" s="44">
        <f t="shared" si="0"/>
        <v>1446736</v>
      </c>
      <c r="F35" s="56">
        <v>99903</v>
      </c>
      <c r="G35" s="45">
        <v>333884</v>
      </c>
      <c r="H35" s="46">
        <f t="shared" si="1"/>
        <v>433787</v>
      </c>
      <c r="I35" s="46">
        <f t="shared" si="2"/>
        <v>388373</v>
      </c>
      <c r="J35" s="46">
        <f t="shared" si="3"/>
        <v>1492150</v>
      </c>
      <c r="K35" s="46">
        <f t="shared" si="4"/>
        <v>1880523</v>
      </c>
      <c r="L35" s="21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8" customFormat="1" ht="10.5" customHeight="1">
      <c r="A36" s="42" t="s">
        <v>29</v>
      </c>
      <c r="B36" s="56">
        <v>378</v>
      </c>
      <c r="C36" s="56">
        <v>290</v>
      </c>
      <c r="D36" s="43">
        <v>4530</v>
      </c>
      <c r="E36" s="44">
        <f t="shared" si="0"/>
        <v>5198</v>
      </c>
      <c r="F36" s="56">
        <v>120</v>
      </c>
      <c r="G36" s="45">
        <v>338</v>
      </c>
      <c r="H36" s="46">
        <f t="shared" si="1"/>
        <v>458</v>
      </c>
      <c r="I36" s="46">
        <f t="shared" si="2"/>
        <v>788</v>
      </c>
      <c r="J36" s="46">
        <f t="shared" si="3"/>
        <v>4868</v>
      </c>
      <c r="K36" s="46">
        <f t="shared" si="4"/>
        <v>5656</v>
      </c>
      <c r="L36" s="21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8" customFormat="1" ht="10.5" customHeight="1">
      <c r="A37" s="42" t="s">
        <v>30</v>
      </c>
      <c r="B37" s="56">
        <v>39519</v>
      </c>
      <c r="C37" s="56">
        <v>13324</v>
      </c>
      <c r="D37" s="43">
        <v>118007</v>
      </c>
      <c r="E37" s="44">
        <f t="shared" si="0"/>
        <v>170850</v>
      </c>
      <c r="F37" s="56">
        <v>5516</v>
      </c>
      <c r="G37" s="45">
        <v>6822</v>
      </c>
      <c r="H37" s="46">
        <f t="shared" si="1"/>
        <v>12338</v>
      </c>
      <c r="I37" s="46">
        <f t="shared" si="2"/>
        <v>58359</v>
      </c>
      <c r="J37" s="46">
        <f t="shared" si="3"/>
        <v>124829</v>
      </c>
      <c r="K37" s="46">
        <f t="shared" si="4"/>
        <v>183188</v>
      </c>
      <c r="L37" s="21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8" customFormat="1" ht="10.5" customHeight="1">
      <c r="A38" s="42" t="s">
        <v>31</v>
      </c>
      <c r="B38" s="62"/>
      <c r="C38" s="62"/>
      <c r="D38" s="43">
        <v>0</v>
      </c>
      <c r="E38" s="44">
        <f t="shared" si="0"/>
        <v>0</v>
      </c>
      <c r="F38" s="62"/>
      <c r="G38" s="45">
        <v>0</v>
      </c>
      <c r="H38" s="46">
        <f t="shared" si="1"/>
        <v>0</v>
      </c>
      <c r="I38" s="46">
        <f t="shared" si="2"/>
        <v>0</v>
      </c>
      <c r="J38" s="46">
        <f t="shared" si="3"/>
        <v>0</v>
      </c>
      <c r="K38" s="46">
        <f t="shared" si="4"/>
        <v>0</v>
      </c>
      <c r="L38" s="21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8" customFormat="1" ht="10.5" customHeight="1">
      <c r="A39" s="42" t="s">
        <v>32</v>
      </c>
      <c r="B39" s="56">
        <v>1</v>
      </c>
      <c r="C39" s="56">
        <v>1</v>
      </c>
      <c r="D39" s="43">
        <v>64</v>
      </c>
      <c r="E39" s="44">
        <f t="shared" si="0"/>
        <v>66</v>
      </c>
      <c r="F39" s="62"/>
      <c r="G39" s="45">
        <v>5</v>
      </c>
      <c r="H39" s="46">
        <f t="shared" si="1"/>
        <v>5</v>
      </c>
      <c r="I39" s="46">
        <f t="shared" si="2"/>
        <v>2</v>
      </c>
      <c r="J39" s="46">
        <f t="shared" si="3"/>
        <v>69</v>
      </c>
      <c r="K39" s="46">
        <f t="shared" si="4"/>
        <v>71</v>
      </c>
      <c r="L39" s="21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8" customFormat="1" ht="10.5" customHeight="1">
      <c r="A40" s="42" t="s">
        <v>33</v>
      </c>
      <c r="B40" s="56">
        <v>907847</v>
      </c>
      <c r="C40" s="56">
        <v>217</v>
      </c>
      <c r="D40" s="43">
        <v>2281935</v>
      </c>
      <c r="E40" s="44">
        <f t="shared" si="0"/>
        <v>3189999</v>
      </c>
      <c r="F40" s="56">
        <v>3633</v>
      </c>
      <c r="G40" s="45">
        <v>21713</v>
      </c>
      <c r="H40" s="46">
        <f t="shared" si="1"/>
        <v>25346</v>
      </c>
      <c r="I40" s="46">
        <f t="shared" si="2"/>
        <v>911697</v>
      </c>
      <c r="J40" s="46">
        <f t="shared" si="3"/>
        <v>2303648</v>
      </c>
      <c r="K40" s="46">
        <f t="shared" si="4"/>
        <v>3215345</v>
      </c>
      <c r="L40" s="21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8" customFormat="1" ht="10.5" customHeight="1">
      <c r="A41" s="42" t="s">
        <v>34</v>
      </c>
      <c r="B41" s="56">
        <v>645215</v>
      </c>
      <c r="C41" s="56">
        <v>1450</v>
      </c>
      <c r="D41" s="43">
        <v>1534486</v>
      </c>
      <c r="E41" s="44">
        <f t="shared" si="0"/>
        <v>2181151</v>
      </c>
      <c r="F41" s="56">
        <v>279740</v>
      </c>
      <c r="G41" s="45">
        <v>582843</v>
      </c>
      <c r="H41" s="46">
        <f t="shared" si="1"/>
        <v>862583</v>
      </c>
      <c r="I41" s="46">
        <f t="shared" si="2"/>
        <v>926405</v>
      </c>
      <c r="J41" s="46">
        <f t="shared" si="3"/>
        <v>2117329</v>
      </c>
      <c r="K41" s="46">
        <f t="shared" si="4"/>
        <v>3043734</v>
      </c>
      <c r="L41" s="21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8" customFormat="1" ht="10.5" customHeight="1">
      <c r="A42" s="42" t="s">
        <v>35</v>
      </c>
      <c r="B42" s="56">
        <v>18660</v>
      </c>
      <c r="C42" s="56">
        <v>18</v>
      </c>
      <c r="D42" s="43">
        <v>96408</v>
      </c>
      <c r="E42" s="44">
        <f t="shared" si="0"/>
        <v>115086</v>
      </c>
      <c r="F42" s="56">
        <v>60</v>
      </c>
      <c r="G42" s="45">
        <v>563</v>
      </c>
      <c r="H42" s="46">
        <f t="shared" si="1"/>
        <v>623</v>
      </c>
      <c r="I42" s="46">
        <f t="shared" si="2"/>
        <v>18738</v>
      </c>
      <c r="J42" s="46">
        <f aca="true" t="shared" si="5" ref="J42:J87">SUM(D42+G42)</f>
        <v>96971</v>
      </c>
      <c r="K42" s="46">
        <f t="shared" si="4"/>
        <v>115709</v>
      </c>
      <c r="L42" s="21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8" customFormat="1" ht="10.5" customHeight="1">
      <c r="A43" s="42" t="s">
        <v>36</v>
      </c>
      <c r="B43" s="56">
        <v>7</v>
      </c>
      <c r="C43" s="56">
        <v>65</v>
      </c>
      <c r="D43" s="43">
        <v>719</v>
      </c>
      <c r="E43" s="44">
        <f t="shared" si="0"/>
        <v>791</v>
      </c>
      <c r="F43" s="56">
        <v>104</v>
      </c>
      <c r="G43" s="45">
        <v>612</v>
      </c>
      <c r="H43" s="46">
        <f t="shared" si="1"/>
        <v>716</v>
      </c>
      <c r="I43" s="46">
        <f t="shared" si="2"/>
        <v>176</v>
      </c>
      <c r="J43" s="46">
        <f t="shared" si="5"/>
        <v>1331</v>
      </c>
      <c r="K43" s="46">
        <f t="shared" si="4"/>
        <v>1507</v>
      </c>
      <c r="L43" s="21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8" customFormat="1" ht="10.5" customHeight="1">
      <c r="A44" s="42" t="s">
        <v>37</v>
      </c>
      <c r="B44" s="56">
        <v>1174</v>
      </c>
      <c r="C44" s="56">
        <v>110</v>
      </c>
      <c r="D44" s="43">
        <v>8606</v>
      </c>
      <c r="E44" s="44">
        <f t="shared" si="0"/>
        <v>9890</v>
      </c>
      <c r="F44" s="56">
        <v>308</v>
      </c>
      <c r="G44" s="45">
        <v>829</v>
      </c>
      <c r="H44" s="46">
        <f t="shared" si="1"/>
        <v>1137</v>
      </c>
      <c r="I44" s="46">
        <f t="shared" si="2"/>
        <v>1592</v>
      </c>
      <c r="J44" s="46">
        <f t="shared" si="5"/>
        <v>9435</v>
      </c>
      <c r="K44" s="46">
        <f t="shared" si="4"/>
        <v>11027</v>
      </c>
      <c r="L44" s="21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8" customFormat="1" ht="10.5" customHeight="1">
      <c r="A45" s="42" t="s">
        <v>38</v>
      </c>
      <c r="B45" s="56">
        <v>5028</v>
      </c>
      <c r="C45" s="56">
        <v>13565</v>
      </c>
      <c r="D45" s="43">
        <v>88662</v>
      </c>
      <c r="E45" s="44">
        <f t="shared" si="0"/>
        <v>107255</v>
      </c>
      <c r="F45" s="56">
        <v>3507</v>
      </c>
      <c r="G45" s="45">
        <v>16714</v>
      </c>
      <c r="H45" s="46">
        <f t="shared" si="1"/>
        <v>20221</v>
      </c>
      <c r="I45" s="46">
        <f t="shared" si="2"/>
        <v>22100</v>
      </c>
      <c r="J45" s="46">
        <f t="shared" si="5"/>
        <v>105376</v>
      </c>
      <c r="K45" s="46">
        <f t="shared" si="4"/>
        <v>127476</v>
      </c>
      <c r="L45" s="21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8" customFormat="1" ht="10.5" customHeight="1">
      <c r="A46" s="42" t="s">
        <v>39</v>
      </c>
      <c r="B46" s="56">
        <v>31175</v>
      </c>
      <c r="C46" s="62"/>
      <c r="D46" s="43">
        <v>138859</v>
      </c>
      <c r="E46" s="44">
        <f t="shared" si="0"/>
        <v>170034</v>
      </c>
      <c r="F46" s="56">
        <v>40</v>
      </c>
      <c r="G46" s="45">
        <v>449</v>
      </c>
      <c r="H46" s="46">
        <f t="shared" si="1"/>
        <v>489</v>
      </c>
      <c r="I46" s="46">
        <f t="shared" si="2"/>
        <v>31215</v>
      </c>
      <c r="J46" s="46">
        <f t="shared" si="5"/>
        <v>139308</v>
      </c>
      <c r="K46" s="46">
        <f t="shared" si="4"/>
        <v>170523</v>
      </c>
      <c r="L46" s="21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8" customFormat="1" ht="10.5" customHeight="1">
      <c r="A47" s="42" t="s">
        <v>40</v>
      </c>
      <c r="B47" s="56"/>
      <c r="C47" s="56"/>
      <c r="D47" s="43">
        <v>0</v>
      </c>
      <c r="E47" s="44">
        <f t="shared" si="0"/>
        <v>0</v>
      </c>
      <c r="F47" s="56"/>
      <c r="G47" s="45">
        <v>0</v>
      </c>
      <c r="H47" s="46">
        <f t="shared" si="1"/>
        <v>0</v>
      </c>
      <c r="I47" s="46">
        <f t="shared" si="2"/>
        <v>0</v>
      </c>
      <c r="J47" s="46">
        <f t="shared" si="5"/>
        <v>0</v>
      </c>
      <c r="K47" s="46">
        <f t="shared" si="4"/>
        <v>0</v>
      </c>
      <c r="L47" s="21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8" customFormat="1" ht="10.5" customHeight="1">
      <c r="A48" s="42" t="s">
        <v>41</v>
      </c>
      <c r="B48" s="62"/>
      <c r="C48" s="62"/>
      <c r="D48" s="43">
        <v>0</v>
      </c>
      <c r="E48" s="44">
        <f t="shared" si="0"/>
        <v>0</v>
      </c>
      <c r="F48" s="62"/>
      <c r="G48" s="45">
        <v>0</v>
      </c>
      <c r="H48" s="46">
        <f t="shared" si="1"/>
        <v>0</v>
      </c>
      <c r="I48" s="46">
        <f t="shared" si="2"/>
        <v>0</v>
      </c>
      <c r="J48" s="46">
        <f t="shared" si="5"/>
        <v>0</v>
      </c>
      <c r="K48" s="46">
        <f t="shared" si="4"/>
        <v>0</v>
      </c>
      <c r="L48" s="21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8" customFormat="1" ht="10.5" customHeight="1">
      <c r="A49" s="42" t="s">
        <v>42</v>
      </c>
      <c r="B49" s="56">
        <v>28084</v>
      </c>
      <c r="C49" s="56">
        <v>102</v>
      </c>
      <c r="D49" s="43">
        <v>153666</v>
      </c>
      <c r="E49" s="44">
        <f t="shared" si="0"/>
        <v>181852</v>
      </c>
      <c r="F49" s="56">
        <v>538</v>
      </c>
      <c r="G49" s="45">
        <v>3559</v>
      </c>
      <c r="H49" s="46">
        <f t="shared" si="1"/>
        <v>4097</v>
      </c>
      <c r="I49" s="46">
        <f t="shared" si="2"/>
        <v>28724</v>
      </c>
      <c r="J49" s="46">
        <f t="shared" si="5"/>
        <v>157225</v>
      </c>
      <c r="K49" s="46">
        <f t="shared" si="4"/>
        <v>185949</v>
      </c>
      <c r="L49" s="21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8" customFormat="1" ht="10.5" customHeight="1">
      <c r="A50" s="42" t="s">
        <v>43</v>
      </c>
      <c r="B50" s="56">
        <v>8</v>
      </c>
      <c r="C50" s="56">
        <v>4</v>
      </c>
      <c r="D50" s="43">
        <v>77</v>
      </c>
      <c r="E50" s="44">
        <f t="shared" si="0"/>
        <v>89</v>
      </c>
      <c r="F50" s="56">
        <v>4</v>
      </c>
      <c r="G50" s="45">
        <v>42</v>
      </c>
      <c r="H50" s="46">
        <f t="shared" si="1"/>
        <v>46</v>
      </c>
      <c r="I50" s="46">
        <f t="shared" si="2"/>
        <v>16</v>
      </c>
      <c r="J50" s="46">
        <f t="shared" si="5"/>
        <v>119</v>
      </c>
      <c r="K50" s="46">
        <f t="shared" si="4"/>
        <v>135</v>
      </c>
      <c r="L50" s="21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8" customFormat="1" ht="10.5" customHeight="1">
      <c r="A51" s="42" t="s">
        <v>44</v>
      </c>
      <c r="B51" s="56">
        <v>47165</v>
      </c>
      <c r="C51" s="56">
        <v>8530</v>
      </c>
      <c r="D51" s="43">
        <v>239343</v>
      </c>
      <c r="E51" s="44">
        <f t="shared" si="0"/>
        <v>295038</v>
      </c>
      <c r="F51" s="56">
        <v>620</v>
      </c>
      <c r="G51" s="45">
        <v>13463</v>
      </c>
      <c r="H51" s="46">
        <f>SUM(F51:G51)</f>
        <v>14083</v>
      </c>
      <c r="I51" s="46">
        <f t="shared" si="2"/>
        <v>56315</v>
      </c>
      <c r="J51" s="46">
        <f t="shared" si="5"/>
        <v>252806</v>
      </c>
      <c r="K51" s="46">
        <f t="shared" si="4"/>
        <v>309121</v>
      </c>
      <c r="L51" s="21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8" customFormat="1" ht="10.5" customHeight="1">
      <c r="A52" s="42" t="s">
        <v>45</v>
      </c>
      <c r="B52" s="56"/>
      <c r="C52" s="62"/>
      <c r="D52" s="43">
        <v>0</v>
      </c>
      <c r="E52" s="44">
        <f t="shared" si="0"/>
        <v>0</v>
      </c>
      <c r="F52" s="62"/>
      <c r="G52" s="45">
        <v>0</v>
      </c>
      <c r="H52" s="46">
        <f t="shared" si="1"/>
        <v>0</v>
      </c>
      <c r="I52" s="46">
        <f t="shared" si="2"/>
        <v>0</v>
      </c>
      <c r="J52" s="46">
        <f t="shared" si="5"/>
        <v>0</v>
      </c>
      <c r="K52" s="46">
        <f t="shared" si="4"/>
        <v>0</v>
      </c>
      <c r="L52" s="21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8" customFormat="1" ht="10.5" customHeight="1">
      <c r="A53" s="42" t="s">
        <v>46</v>
      </c>
      <c r="B53" s="62"/>
      <c r="C53" s="62"/>
      <c r="D53" s="43">
        <v>0</v>
      </c>
      <c r="E53" s="44">
        <f t="shared" si="0"/>
        <v>0</v>
      </c>
      <c r="F53" s="62"/>
      <c r="G53" s="45">
        <v>0</v>
      </c>
      <c r="H53" s="46">
        <f t="shared" si="1"/>
        <v>0</v>
      </c>
      <c r="I53" s="46">
        <f t="shared" si="2"/>
        <v>0</v>
      </c>
      <c r="J53" s="46">
        <f t="shared" si="5"/>
        <v>0</v>
      </c>
      <c r="K53" s="46">
        <f t="shared" si="4"/>
        <v>0</v>
      </c>
      <c r="L53" s="21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8" customFormat="1" ht="10.5" customHeight="1">
      <c r="A54" s="42" t="s">
        <v>47</v>
      </c>
      <c r="B54" s="62"/>
      <c r="C54" s="62"/>
      <c r="D54" s="43">
        <v>0</v>
      </c>
      <c r="E54" s="44">
        <f t="shared" si="0"/>
        <v>0</v>
      </c>
      <c r="F54" s="62"/>
      <c r="G54" s="45">
        <v>0</v>
      </c>
      <c r="H54" s="46">
        <f t="shared" si="1"/>
        <v>0</v>
      </c>
      <c r="I54" s="46">
        <f t="shared" si="2"/>
        <v>0</v>
      </c>
      <c r="J54" s="46">
        <f t="shared" si="5"/>
        <v>0</v>
      </c>
      <c r="K54" s="46">
        <f t="shared" si="4"/>
        <v>0</v>
      </c>
      <c r="L54" s="21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8" customFormat="1" ht="10.5" customHeight="1">
      <c r="A55" s="42" t="s">
        <v>48</v>
      </c>
      <c r="B55" s="56">
        <v>72079</v>
      </c>
      <c r="C55" s="56">
        <v>140345</v>
      </c>
      <c r="D55" s="43">
        <v>804012</v>
      </c>
      <c r="E55" s="44">
        <f t="shared" si="0"/>
        <v>1016436</v>
      </c>
      <c r="F55" s="56">
        <v>53675</v>
      </c>
      <c r="G55" s="45">
        <v>196883</v>
      </c>
      <c r="H55" s="46">
        <f t="shared" si="1"/>
        <v>250558</v>
      </c>
      <c r="I55" s="46">
        <f t="shared" si="2"/>
        <v>266099</v>
      </c>
      <c r="J55" s="46">
        <f t="shared" si="5"/>
        <v>1000895</v>
      </c>
      <c r="K55" s="46">
        <f t="shared" si="4"/>
        <v>1266994</v>
      </c>
      <c r="L55" s="21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8" customFormat="1" ht="10.5" customHeight="1">
      <c r="A56" s="42" t="s">
        <v>49</v>
      </c>
      <c r="B56" s="56">
        <v>2981</v>
      </c>
      <c r="C56" s="56">
        <v>9823</v>
      </c>
      <c r="D56" s="43">
        <v>23984</v>
      </c>
      <c r="E56" s="44">
        <f t="shared" si="0"/>
        <v>36788</v>
      </c>
      <c r="F56" s="56">
        <v>1759</v>
      </c>
      <c r="G56" s="45">
        <v>1755</v>
      </c>
      <c r="H56" s="46">
        <f t="shared" si="1"/>
        <v>3514</v>
      </c>
      <c r="I56" s="46">
        <f t="shared" si="2"/>
        <v>14563</v>
      </c>
      <c r="J56" s="46">
        <f t="shared" si="5"/>
        <v>25739</v>
      </c>
      <c r="K56" s="46">
        <f t="shared" si="4"/>
        <v>40302</v>
      </c>
      <c r="L56" s="21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8" customFormat="1" ht="10.5" customHeight="1">
      <c r="A57" s="42" t="s">
        <v>50</v>
      </c>
      <c r="B57" s="56">
        <v>15918</v>
      </c>
      <c r="C57" s="56">
        <v>51368</v>
      </c>
      <c r="D57" s="43">
        <v>302980</v>
      </c>
      <c r="E57" s="44">
        <f t="shared" si="0"/>
        <v>370266</v>
      </c>
      <c r="F57" s="56">
        <v>92729</v>
      </c>
      <c r="G57" s="45">
        <v>288189</v>
      </c>
      <c r="H57" s="46">
        <f t="shared" si="1"/>
        <v>380918</v>
      </c>
      <c r="I57" s="46">
        <f t="shared" si="2"/>
        <v>160015</v>
      </c>
      <c r="J57" s="46">
        <f t="shared" si="5"/>
        <v>591169</v>
      </c>
      <c r="K57" s="46">
        <f t="shared" si="4"/>
        <v>751184</v>
      </c>
      <c r="L57" s="21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8" customFormat="1" ht="10.5" customHeight="1">
      <c r="A58" s="42" t="s">
        <v>51</v>
      </c>
      <c r="B58" s="56">
        <v>406070</v>
      </c>
      <c r="C58" s="56">
        <v>411</v>
      </c>
      <c r="D58" s="43">
        <v>1792563</v>
      </c>
      <c r="E58" s="44">
        <f t="shared" si="0"/>
        <v>2199044</v>
      </c>
      <c r="F58" s="56">
        <v>11544</v>
      </c>
      <c r="G58" s="45">
        <v>25612</v>
      </c>
      <c r="H58" s="46">
        <f t="shared" si="1"/>
        <v>37156</v>
      </c>
      <c r="I58" s="46">
        <f t="shared" si="2"/>
        <v>418025</v>
      </c>
      <c r="J58" s="46">
        <f t="shared" si="5"/>
        <v>1818175</v>
      </c>
      <c r="K58" s="46">
        <f t="shared" si="4"/>
        <v>2236200</v>
      </c>
      <c r="L58" s="21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8" customFormat="1" ht="10.5" customHeight="1">
      <c r="A59" s="42" t="s">
        <v>52</v>
      </c>
      <c r="B59" s="56">
        <v>37714</v>
      </c>
      <c r="C59" s="56">
        <v>252490</v>
      </c>
      <c r="D59" s="43">
        <v>1327431</v>
      </c>
      <c r="E59" s="44">
        <f t="shared" si="0"/>
        <v>1617635</v>
      </c>
      <c r="F59" s="56">
        <v>77455</v>
      </c>
      <c r="G59" s="45">
        <v>409638</v>
      </c>
      <c r="H59" s="46">
        <f t="shared" si="1"/>
        <v>487093</v>
      </c>
      <c r="I59" s="46">
        <f t="shared" si="2"/>
        <v>367659</v>
      </c>
      <c r="J59" s="46">
        <f t="shared" si="5"/>
        <v>1737069</v>
      </c>
      <c r="K59" s="46">
        <f t="shared" si="4"/>
        <v>2104728</v>
      </c>
      <c r="L59" s="21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8" customFormat="1" ht="10.5" customHeight="1">
      <c r="A60" s="42" t="s">
        <v>53</v>
      </c>
      <c r="B60" s="62"/>
      <c r="C60" s="62"/>
      <c r="D60" s="43">
        <v>0</v>
      </c>
      <c r="E60" s="44">
        <f t="shared" si="0"/>
        <v>0</v>
      </c>
      <c r="F60" s="62"/>
      <c r="G60" s="45">
        <v>0</v>
      </c>
      <c r="H60" s="46">
        <f t="shared" si="1"/>
        <v>0</v>
      </c>
      <c r="I60" s="46">
        <f t="shared" si="2"/>
        <v>0</v>
      </c>
      <c r="J60" s="46">
        <f t="shared" si="5"/>
        <v>0</v>
      </c>
      <c r="K60" s="46">
        <f t="shared" si="4"/>
        <v>0</v>
      </c>
      <c r="L60" s="21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8" customFormat="1" ht="10.5" customHeight="1">
      <c r="A61" s="42" t="s">
        <v>54</v>
      </c>
      <c r="B61" s="56">
        <v>942</v>
      </c>
      <c r="C61" s="56">
        <v>61</v>
      </c>
      <c r="D61" s="43">
        <v>5644</v>
      </c>
      <c r="E61" s="44">
        <f t="shared" si="0"/>
        <v>6647</v>
      </c>
      <c r="F61" s="56">
        <v>122</v>
      </c>
      <c r="G61" s="45">
        <v>626</v>
      </c>
      <c r="H61" s="46">
        <f t="shared" si="1"/>
        <v>748</v>
      </c>
      <c r="I61" s="46">
        <f t="shared" si="2"/>
        <v>1125</v>
      </c>
      <c r="J61" s="46">
        <f t="shared" si="5"/>
        <v>6270</v>
      </c>
      <c r="K61" s="46">
        <f t="shared" si="4"/>
        <v>7395</v>
      </c>
      <c r="L61" s="21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8" customFormat="1" ht="10.5" customHeight="1">
      <c r="A62" s="42" t="s">
        <v>55</v>
      </c>
      <c r="B62" s="56">
        <v>30902</v>
      </c>
      <c r="C62" s="56">
        <v>16</v>
      </c>
      <c r="D62" s="43">
        <v>140650</v>
      </c>
      <c r="E62" s="44">
        <f t="shared" si="0"/>
        <v>171568</v>
      </c>
      <c r="F62" s="56">
        <v>59</v>
      </c>
      <c r="G62" s="45">
        <v>3010</v>
      </c>
      <c r="H62" s="46">
        <f t="shared" si="1"/>
        <v>3069</v>
      </c>
      <c r="I62" s="46">
        <f t="shared" si="2"/>
        <v>30977</v>
      </c>
      <c r="J62" s="46">
        <f t="shared" si="5"/>
        <v>143660</v>
      </c>
      <c r="K62" s="46">
        <f t="shared" si="4"/>
        <v>174637</v>
      </c>
      <c r="L62" s="21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8" customFormat="1" ht="10.5" customHeight="1">
      <c r="A63" s="42" t="s">
        <v>56</v>
      </c>
      <c r="B63" s="56">
        <v>153</v>
      </c>
      <c r="C63" s="56">
        <v>79</v>
      </c>
      <c r="D63" s="43">
        <v>2187</v>
      </c>
      <c r="E63" s="44">
        <f t="shared" si="0"/>
        <v>2419</v>
      </c>
      <c r="F63" s="56">
        <v>54</v>
      </c>
      <c r="G63" s="45">
        <v>678</v>
      </c>
      <c r="H63" s="46">
        <f t="shared" si="1"/>
        <v>732</v>
      </c>
      <c r="I63" s="46">
        <f t="shared" si="2"/>
        <v>286</v>
      </c>
      <c r="J63" s="46">
        <f t="shared" si="5"/>
        <v>2865</v>
      </c>
      <c r="K63" s="46">
        <f t="shared" si="4"/>
        <v>3151</v>
      </c>
      <c r="L63" s="21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8" customFormat="1" ht="10.5" customHeight="1">
      <c r="A64" s="42" t="s">
        <v>57</v>
      </c>
      <c r="B64" s="56">
        <v>3348</v>
      </c>
      <c r="C64" s="62"/>
      <c r="D64" s="43">
        <v>31606</v>
      </c>
      <c r="E64" s="44">
        <f t="shared" si="0"/>
        <v>34954</v>
      </c>
      <c r="F64" s="56">
        <v>42</v>
      </c>
      <c r="G64" s="45">
        <v>343</v>
      </c>
      <c r="H64" s="46">
        <f t="shared" si="1"/>
        <v>385</v>
      </c>
      <c r="I64" s="46">
        <f t="shared" si="2"/>
        <v>3390</v>
      </c>
      <c r="J64" s="46">
        <f t="shared" si="5"/>
        <v>31949</v>
      </c>
      <c r="K64" s="46">
        <f t="shared" si="4"/>
        <v>35339</v>
      </c>
      <c r="L64" s="21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8" customFormat="1" ht="10.5" customHeight="1">
      <c r="A65" s="42" t="s">
        <v>58</v>
      </c>
      <c r="B65" s="56">
        <v>2290</v>
      </c>
      <c r="C65" s="56">
        <v>1441</v>
      </c>
      <c r="D65" s="43">
        <v>18245</v>
      </c>
      <c r="E65" s="44">
        <f t="shared" si="0"/>
        <v>21976</v>
      </c>
      <c r="F65" s="56">
        <v>1471</v>
      </c>
      <c r="G65" s="45">
        <v>8937</v>
      </c>
      <c r="H65" s="46">
        <f t="shared" si="1"/>
        <v>10408</v>
      </c>
      <c r="I65" s="46">
        <f t="shared" si="2"/>
        <v>5202</v>
      </c>
      <c r="J65" s="46">
        <f t="shared" si="5"/>
        <v>27182</v>
      </c>
      <c r="K65" s="46">
        <f t="shared" si="4"/>
        <v>32384</v>
      </c>
      <c r="L65" s="21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8" customFormat="1" ht="10.5" customHeight="1">
      <c r="A66" s="42" t="s">
        <v>59</v>
      </c>
      <c r="B66" s="56">
        <v>15354</v>
      </c>
      <c r="C66" s="56">
        <v>2481</v>
      </c>
      <c r="D66" s="43">
        <v>70131</v>
      </c>
      <c r="E66" s="44">
        <f t="shared" si="0"/>
        <v>87966</v>
      </c>
      <c r="F66" s="56">
        <v>1077</v>
      </c>
      <c r="G66" s="45">
        <v>11554</v>
      </c>
      <c r="H66" s="46">
        <f t="shared" si="1"/>
        <v>12631</v>
      </c>
      <c r="I66" s="46">
        <f t="shared" si="2"/>
        <v>18912</v>
      </c>
      <c r="J66" s="46">
        <f t="shared" si="5"/>
        <v>81685</v>
      </c>
      <c r="K66" s="46">
        <f t="shared" si="4"/>
        <v>100597</v>
      </c>
      <c r="L66" s="21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8" customFormat="1" ht="10.5" customHeight="1">
      <c r="A67" s="42" t="s">
        <v>60</v>
      </c>
      <c r="B67" s="56">
        <v>673</v>
      </c>
      <c r="C67" s="56">
        <v>189</v>
      </c>
      <c r="D67" s="43">
        <v>7720</v>
      </c>
      <c r="E67" s="44">
        <f t="shared" si="0"/>
        <v>8582</v>
      </c>
      <c r="F67" s="56">
        <v>237</v>
      </c>
      <c r="G67" s="45">
        <v>1641</v>
      </c>
      <c r="H67" s="46">
        <f t="shared" si="1"/>
        <v>1878</v>
      </c>
      <c r="I67" s="46">
        <f t="shared" si="2"/>
        <v>1099</v>
      </c>
      <c r="J67" s="46">
        <f t="shared" si="5"/>
        <v>9361</v>
      </c>
      <c r="K67" s="46">
        <f t="shared" si="4"/>
        <v>10460</v>
      </c>
      <c r="L67" s="21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8" customFormat="1" ht="10.5" customHeight="1">
      <c r="A68" s="42" t="s">
        <v>61</v>
      </c>
      <c r="B68" s="62"/>
      <c r="C68" s="62"/>
      <c r="D68" s="43">
        <v>0</v>
      </c>
      <c r="E68" s="44">
        <f t="shared" si="0"/>
        <v>0</v>
      </c>
      <c r="F68" s="62"/>
      <c r="G68" s="45">
        <v>39</v>
      </c>
      <c r="H68" s="46">
        <f t="shared" si="1"/>
        <v>39</v>
      </c>
      <c r="I68" s="46">
        <f t="shared" si="2"/>
        <v>0</v>
      </c>
      <c r="J68" s="46">
        <f t="shared" si="5"/>
        <v>39</v>
      </c>
      <c r="K68" s="46">
        <f t="shared" si="4"/>
        <v>39</v>
      </c>
      <c r="L68" s="21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8" customFormat="1" ht="10.5" customHeight="1">
      <c r="A69" s="42" t="s">
        <v>62</v>
      </c>
      <c r="B69" s="56">
        <v>21120</v>
      </c>
      <c r="C69" s="56">
        <v>7009</v>
      </c>
      <c r="D69" s="43">
        <v>140400</v>
      </c>
      <c r="E69" s="44">
        <f t="shared" si="0"/>
        <v>168529</v>
      </c>
      <c r="F69" s="56">
        <v>7412</v>
      </c>
      <c r="G69" s="45">
        <v>58078</v>
      </c>
      <c r="H69" s="46">
        <f t="shared" si="1"/>
        <v>65490</v>
      </c>
      <c r="I69" s="46">
        <f t="shared" si="2"/>
        <v>35541</v>
      </c>
      <c r="J69" s="46">
        <f t="shared" si="5"/>
        <v>198478</v>
      </c>
      <c r="K69" s="46">
        <f t="shared" si="4"/>
        <v>234019</v>
      </c>
      <c r="L69" s="21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8" customFormat="1" ht="10.5" customHeight="1">
      <c r="A70" s="42" t="s">
        <v>63</v>
      </c>
      <c r="B70" s="56">
        <v>115</v>
      </c>
      <c r="C70" s="56">
        <v>15</v>
      </c>
      <c r="D70" s="43">
        <v>1172</v>
      </c>
      <c r="E70" s="44">
        <f t="shared" si="0"/>
        <v>1302</v>
      </c>
      <c r="F70" s="56">
        <v>1</v>
      </c>
      <c r="G70" s="45">
        <v>59</v>
      </c>
      <c r="H70" s="46">
        <f t="shared" si="1"/>
        <v>60</v>
      </c>
      <c r="I70" s="46">
        <f t="shared" si="2"/>
        <v>131</v>
      </c>
      <c r="J70" s="46">
        <f t="shared" si="5"/>
        <v>1231</v>
      </c>
      <c r="K70" s="46">
        <f t="shared" si="4"/>
        <v>1362</v>
      </c>
      <c r="L70" s="21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8" customFormat="1" ht="10.5" customHeight="1">
      <c r="A71" s="42" t="s">
        <v>64</v>
      </c>
      <c r="B71" s="56">
        <v>9514</v>
      </c>
      <c r="C71" s="56">
        <v>2953</v>
      </c>
      <c r="D71" s="43">
        <v>80828</v>
      </c>
      <c r="E71" s="44">
        <f t="shared" si="0"/>
        <v>93295</v>
      </c>
      <c r="F71" s="56">
        <v>4010</v>
      </c>
      <c r="G71" s="45">
        <v>19817</v>
      </c>
      <c r="H71" s="46">
        <f t="shared" si="1"/>
        <v>23827</v>
      </c>
      <c r="I71" s="46">
        <f t="shared" si="2"/>
        <v>16477</v>
      </c>
      <c r="J71" s="46">
        <f t="shared" si="5"/>
        <v>100645</v>
      </c>
      <c r="K71" s="46">
        <f t="shared" si="4"/>
        <v>117122</v>
      </c>
      <c r="L71" s="21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8" customFormat="1" ht="10.5" customHeight="1">
      <c r="A72" s="42" t="s">
        <v>65</v>
      </c>
      <c r="B72" s="56">
        <v>11817</v>
      </c>
      <c r="C72" s="56">
        <v>159</v>
      </c>
      <c r="D72" s="43">
        <v>54793</v>
      </c>
      <c r="E72" s="44">
        <f t="shared" si="0"/>
        <v>66769</v>
      </c>
      <c r="F72" s="56">
        <v>1750</v>
      </c>
      <c r="G72" s="45">
        <v>19954</v>
      </c>
      <c r="H72" s="46">
        <f t="shared" si="1"/>
        <v>21704</v>
      </c>
      <c r="I72" s="46">
        <f t="shared" si="2"/>
        <v>13726</v>
      </c>
      <c r="J72" s="46">
        <f t="shared" si="5"/>
        <v>74747</v>
      </c>
      <c r="K72" s="46">
        <f t="shared" si="4"/>
        <v>88473</v>
      </c>
      <c r="L72" s="21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8" customFormat="1" ht="10.5" customHeight="1">
      <c r="A73" s="42" t="s">
        <v>66</v>
      </c>
      <c r="B73" s="62"/>
      <c r="C73" s="56">
        <v>2</v>
      </c>
      <c r="D73" s="43">
        <v>89</v>
      </c>
      <c r="E73" s="44">
        <f t="shared" si="0"/>
        <v>91</v>
      </c>
      <c r="F73" s="62"/>
      <c r="G73" s="45">
        <v>157</v>
      </c>
      <c r="H73" s="46">
        <f t="shared" si="1"/>
        <v>157</v>
      </c>
      <c r="I73" s="46">
        <f t="shared" si="2"/>
        <v>2</v>
      </c>
      <c r="J73" s="46">
        <f t="shared" si="5"/>
        <v>246</v>
      </c>
      <c r="K73" s="46">
        <f t="shared" si="4"/>
        <v>248</v>
      </c>
      <c r="L73" s="21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8" customFormat="1" ht="10.5" customHeight="1">
      <c r="A74" s="42" t="s">
        <v>67</v>
      </c>
      <c r="B74" s="56">
        <v>53544</v>
      </c>
      <c r="C74" s="56">
        <v>1901</v>
      </c>
      <c r="D74" s="43">
        <v>145591</v>
      </c>
      <c r="E74" s="44">
        <f t="shared" si="0"/>
        <v>201036</v>
      </c>
      <c r="F74" s="56">
        <v>2971</v>
      </c>
      <c r="G74" s="45">
        <v>14072</v>
      </c>
      <c r="H74" s="46">
        <f t="shared" si="1"/>
        <v>17043</v>
      </c>
      <c r="I74" s="46">
        <f t="shared" si="2"/>
        <v>58416</v>
      </c>
      <c r="J74" s="46">
        <f t="shared" si="5"/>
        <v>159663</v>
      </c>
      <c r="K74" s="46">
        <f t="shared" si="4"/>
        <v>218079</v>
      </c>
      <c r="L74" s="21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8" customFormat="1" ht="10.5" customHeight="1">
      <c r="A75" s="42" t="s">
        <v>68</v>
      </c>
      <c r="B75" s="62"/>
      <c r="C75" s="62"/>
      <c r="D75" s="43">
        <v>0</v>
      </c>
      <c r="E75" s="44">
        <f t="shared" si="0"/>
        <v>0</v>
      </c>
      <c r="F75" s="62"/>
      <c r="G75" s="45">
        <v>0</v>
      </c>
      <c r="H75" s="46">
        <f t="shared" si="1"/>
        <v>0</v>
      </c>
      <c r="I75" s="46">
        <f t="shared" si="2"/>
        <v>0</v>
      </c>
      <c r="J75" s="46">
        <f t="shared" si="5"/>
        <v>0</v>
      </c>
      <c r="K75" s="46">
        <f t="shared" si="4"/>
        <v>0</v>
      </c>
      <c r="L75" s="21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8" customFormat="1" ht="10.5" customHeight="1">
      <c r="A76" s="42" t="s">
        <v>69</v>
      </c>
      <c r="B76" s="56">
        <v>64129</v>
      </c>
      <c r="C76" s="62"/>
      <c r="D76" s="43">
        <v>434711</v>
      </c>
      <c r="E76" s="44">
        <f t="shared" si="0"/>
        <v>498840</v>
      </c>
      <c r="F76" s="56">
        <v>5845</v>
      </c>
      <c r="G76" s="45">
        <v>76678</v>
      </c>
      <c r="H76" s="46">
        <f t="shared" si="1"/>
        <v>82523</v>
      </c>
      <c r="I76" s="46">
        <f t="shared" si="2"/>
        <v>69974</v>
      </c>
      <c r="J76" s="46">
        <f t="shared" si="5"/>
        <v>511389</v>
      </c>
      <c r="K76" s="46">
        <f t="shared" si="4"/>
        <v>581363</v>
      </c>
      <c r="L76" s="21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8" customFormat="1" ht="10.5" customHeight="1">
      <c r="A77" s="42" t="s">
        <v>70</v>
      </c>
      <c r="B77" s="56">
        <v>67</v>
      </c>
      <c r="C77" s="56">
        <v>50</v>
      </c>
      <c r="D77" s="43">
        <v>1228</v>
      </c>
      <c r="E77" s="44">
        <f t="shared" si="0"/>
        <v>1345</v>
      </c>
      <c r="F77" s="56">
        <v>9</v>
      </c>
      <c r="G77" s="45">
        <v>105</v>
      </c>
      <c r="H77" s="46">
        <f t="shared" si="1"/>
        <v>114</v>
      </c>
      <c r="I77" s="46">
        <f t="shared" si="2"/>
        <v>126</v>
      </c>
      <c r="J77" s="46">
        <f t="shared" si="5"/>
        <v>1333</v>
      </c>
      <c r="K77" s="46">
        <f t="shared" si="4"/>
        <v>1459</v>
      </c>
      <c r="L77" s="21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8" customFormat="1" ht="10.5" customHeight="1">
      <c r="A78" s="42" t="s">
        <v>71</v>
      </c>
      <c r="B78" s="62"/>
      <c r="C78" s="62"/>
      <c r="D78" s="43">
        <v>0</v>
      </c>
      <c r="E78" s="44">
        <f t="shared" si="0"/>
        <v>0</v>
      </c>
      <c r="F78" s="62"/>
      <c r="G78" s="45">
        <v>18</v>
      </c>
      <c r="H78" s="46">
        <f t="shared" si="1"/>
        <v>18</v>
      </c>
      <c r="I78" s="46">
        <f t="shared" si="2"/>
        <v>0</v>
      </c>
      <c r="J78" s="46">
        <f t="shared" si="5"/>
        <v>18</v>
      </c>
      <c r="K78" s="46">
        <f t="shared" si="4"/>
        <v>18</v>
      </c>
      <c r="L78" s="21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8" customFormat="1" ht="10.5" customHeight="1">
      <c r="A79" s="42" t="s">
        <v>72</v>
      </c>
      <c r="B79" s="56">
        <v>327</v>
      </c>
      <c r="C79" s="62"/>
      <c r="D79" s="43">
        <v>1232</v>
      </c>
      <c r="E79" s="44">
        <f t="shared" si="0"/>
        <v>1559</v>
      </c>
      <c r="F79" s="56">
        <v>25</v>
      </c>
      <c r="G79" s="45">
        <v>316</v>
      </c>
      <c r="H79" s="46">
        <f t="shared" si="1"/>
        <v>341</v>
      </c>
      <c r="I79" s="46">
        <f t="shared" si="2"/>
        <v>352</v>
      </c>
      <c r="J79" s="46">
        <f t="shared" si="5"/>
        <v>1548</v>
      </c>
      <c r="K79" s="46">
        <f t="shared" si="4"/>
        <v>1900</v>
      </c>
      <c r="L79" s="21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8" customFormat="1" ht="10.5" customHeight="1">
      <c r="A80" s="42" t="s">
        <v>73</v>
      </c>
      <c r="B80" s="62"/>
      <c r="C80" s="56">
        <v>32</v>
      </c>
      <c r="D80" s="43">
        <v>276</v>
      </c>
      <c r="E80" s="44">
        <f t="shared" si="0"/>
        <v>308</v>
      </c>
      <c r="F80" s="56">
        <v>30</v>
      </c>
      <c r="G80" s="45">
        <v>252</v>
      </c>
      <c r="H80" s="46">
        <f t="shared" si="1"/>
        <v>282</v>
      </c>
      <c r="I80" s="46">
        <f t="shared" si="2"/>
        <v>62</v>
      </c>
      <c r="J80" s="46">
        <f t="shared" si="5"/>
        <v>528</v>
      </c>
      <c r="K80" s="46">
        <f t="shared" si="4"/>
        <v>590</v>
      </c>
      <c r="L80" s="21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8" customFormat="1" ht="10.5" customHeight="1">
      <c r="A81" s="42" t="s">
        <v>74</v>
      </c>
      <c r="B81" s="62"/>
      <c r="C81" s="62"/>
      <c r="D81" s="43">
        <v>0</v>
      </c>
      <c r="E81" s="44">
        <f t="shared" si="0"/>
        <v>0</v>
      </c>
      <c r="F81" s="62"/>
      <c r="G81" s="45">
        <v>0</v>
      </c>
      <c r="H81" s="46">
        <f t="shared" si="1"/>
        <v>0</v>
      </c>
      <c r="I81" s="46">
        <f t="shared" si="2"/>
        <v>0</v>
      </c>
      <c r="J81" s="46">
        <f t="shared" si="5"/>
        <v>0</v>
      </c>
      <c r="K81" s="46">
        <f t="shared" si="4"/>
        <v>0</v>
      </c>
      <c r="L81" s="21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8" customFormat="1" ht="10.5" customHeight="1">
      <c r="A82" s="42" t="s">
        <v>75</v>
      </c>
      <c r="B82" s="56">
        <v>60</v>
      </c>
      <c r="C82" s="62"/>
      <c r="D82" s="43">
        <v>814</v>
      </c>
      <c r="E82" s="44">
        <f t="shared" si="0"/>
        <v>874</v>
      </c>
      <c r="F82" s="56">
        <v>17</v>
      </c>
      <c r="G82" s="45">
        <v>98</v>
      </c>
      <c r="H82" s="46">
        <f t="shared" si="1"/>
        <v>115</v>
      </c>
      <c r="I82" s="46">
        <f t="shared" si="2"/>
        <v>77</v>
      </c>
      <c r="J82" s="46">
        <f t="shared" si="5"/>
        <v>912</v>
      </c>
      <c r="K82" s="46">
        <f t="shared" si="4"/>
        <v>989</v>
      </c>
      <c r="L82" s="21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8" customFormat="1" ht="10.5" customHeight="1">
      <c r="A83" s="42" t="s">
        <v>76</v>
      </c>
      <c r="B83" s="56">
        <v>5315</v>
      </c>
      <c r="C83" s="56">
        <v>33</v>
      </c>
      <c r="D83" s="43">
        <v>39907</v>
      </c>
      <c r="E83" s="44">
        <f t="shared" si="0"/>
        <v>45255</v>
      </c>
      <c r="F83" s="56">
        <v>12</v>
      </c>
      <c r="G83" s="45">
        <v>161</v>
      </c>
      <c r="H83" s="46">
        <f t="shared" si="1"/>
        <v>173</v>
      </c>
      <c r="I83" s="46">
        <f t="shared" si="2"/>
        <v>5360</v>
      </c>
      <c r="J83" s="46">
        <f t="shared" si="5"/>
        <v>40068</v>
      </c>
      <c r="K83" s="46">
        <f t="shared" si="4"/>
        <v>45428</v>
      </c>
      <c r="L83" s="21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8" customFormat="1" ht="10.5" customHeight="1">
      <c r="A84" s="42" t="s">
        <v>77</v>
      </c>
      <c r="B84" s="56"/>
      <c r="C84" s="62"/>
      <c r="D84" s="43">
        <v>0</v>
      </c>
      <c r="E84" s="44">
        <f t="shared" si="0"/>
        <v>0</v>
      </c>
      <c r="F84" s="56"/>
      <c r="G84" s="45">
        <v>0</v>
      </c>
      <c r="H84" s="46">
        <f t="shared" si="1"/>
        <v>0</v>
      </c>
      <c r="I84" s="46">
        <f t="shared" si="2"/>
        <v>0</v>
      </c>
      <c r="J84" s="46">
        <f t="shared" si="5"/>
        <v>0</v>
      </c>
      <c r="K84" s="46">
        <f t="shared" si="4"/>
        <v>0</v>
      </c>
      <c r="L84" s="21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8" customFormat="1" ht="10.5" customHeight="1">
      <c r="A85" s="42" t="s">
        <v>78</v>
      </c>
      <c r="B85" s="56"/>
      <c r="C85" s="62"/>
      <c r="D85" s="43">
        <v>0</v>
      </c>
      <c r="E85" s="44">
        <f t="shared" si="0"/>
        <v>0</v>
      </c>
      <c r="F85" s="62"/>
      <c r="G85" s="45">
        <v>0</v>
      </c>
      <c r="H85" s="46">
        <f t="shared" si="1"/>
        <v>0</v>
      </c>
      <c r="I85" s="46">
        <f t="shared" si="2"/>
        <v>0</v>
      </c>
      <c r="J85" s="46">
        <f t="shared" si="5"/>
        <v>0</v>
      </c>
      <c r="K85" s="46">
        <f t="shared" si="4"/>
        <v>0</v>
      </c>
      <c r="L85" s="21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8" customFormat="1" ht="10.5" customHeight="1">
      <c r="A86" s="42" t="s">
        <v>79</v>
      </c>
      <c r="B86" s="62"/>
      <c r="C86" s="62"/>
      <c r="D86" s="43">
        <v>0</v>
      </c>
      <c r="E86" s="44">
        <f t="shared" si="0"/>
        <v>0</v>
      </c>
      <c r="F86" s="56"/>
      <c r="G86" s="45">
        <v>0</v>
      </c>
      <c r="H86" s="46">
        <f t="shared" si="1"/>
        <v>0</v>
      </c>
      <c r="I86" s="46">
        <f t="shared" si="2"/>
        <v>0</v>
      </c>
      <c r="J86" s="46">
        <f t="shared" si="5"/>
        <v>0</v>
      </c>
      <c r="K86" s="46">
        <f t="shared" si="4"/>
        <v>0</v>
      </c>
      <c r="L86" s="21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8" customFormat="1" ht="10.5" customHeight="1">
      <c r="A87" s="42" t="s">
        <v>80</v>
      </c>
      <c r="B87" s="62"/>
      <c r="C87" s="62"/>
      <c r="D87" s="43">
        <v>0</v>
      </c>
      <c r="E87" s="44">
        <f t="shared" si="0"/>
        <v>0</v>
      </c>
      <c r="F87" s="56"/>
      <c r="G87" s="45">
        <v>0</v>
      </c>
      <c r="H87" s="46">
        <f t="shared" si="1"/>
        <v>0</v>
      </c>
      <c r="I87" s="46">
        <f t="shared" si="2"/>
        <v>0</v>
      </c>
      <c r="J87" s="46">
        <f t="shared" si="5"/>
        <v>0</v>
      </c>
      <c r="K87" s="46">
        <f t="shared" si="4"/>
        <v>0</v>
      </c>
      <c r="L87" s="21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8" customFormat="1" ht="10.5" customHeight="1">
      <c r="A88" s="42" t="s">
        <v>81</v>
      </c>
      <c r="B88" s="56">
        <v>303</v>
      </c>
      <c r="C88" s="56">
        <v>20</v>
      </c>
      <c r="D88" s="43">
        <v>1707</v>
      </c>
      <c r="E88" s="44">
        <f t="shared" si="0"/>
        <v>2030</v>
      </c>
      <c r="F88" s="56">
        <v>505</v>
      </c>
      <c r="G88" s="45">
        <v>384</v>
      </c>
      <c r="H88" s="46">
        <f t="shared" si="1"/>
        <v>889</v>
      </c>
      <c r="I88" s="46">
        <f t="shared" si="2"/>
        <v>828</v>
      </c>
      <c r="J88" s="46">
        <f aca="true" t="shared" si="6" ref="J88:J120">SUM(D88+G88)</f>
        <v>2091</v>
      </c>
      <c r="K88" s="46">
        <f t="shared" si="4"/>
        <v>2919</v>
      </c>
      <c r="L88" s="21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8" customFormat="1" ht="10.5" customHeight="1">
      <c r="A89" s="42" t="s">
        <v>82</v>
      </c>
      <c r="B89" s="56">
        <v>2850</v>
      </c>
      <c r="C89" s="56">
        <v>156</v>
      </c>
      <c r="D89" s="43">
        <v>24414</v>
      </c>
      <c r="E89" s="44">
        <f t="shared" si="0"/>
        <v>27420</v>
      </c>
      <c r="F89" s="56">
        <v>53</v>
      </c>
      <c r="G89" s="45">
        <v>560</v>
      </c>
      <c r="H89" s="46">
        <f t="shared" si="1"/>
        <v>613</v>
      </c>
      <c r="I89" s="46">
        <f t="shared" si="2"/>
        <v>3059</v>
      </c>
      <c r="J89" s="46">
        <f t="shared" si="6"/>
        <v>24974</v>
      </c>
      <c r="K89" s="46">
        <f t="shared" si="4"/>
        <v>28033</v>
      </c>
      <c r="L89" s="21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8" customFormat="1" ht="10.5" customHeight="1">
      <c r="A90" s="42" t="s">
        <v>83</v>
      </c>
      <c r="B90" s="56">
        <v>211</v>
      </c>
      <c r="C90" s="62"/>
      <c r="D90" s="43">
        <v>3564</v>
      </c>
      <c r="E90" s="44">
        <f aca="true" t="shared" si="7" ref="E90:E120">SUM(B90:D90)</f>
        <v>3775</v>
      </c>
      <c r="F90" s="56">
        <v>666</v>
      </c>
      <c r="G90" s="45">
        <v>313</v>
      </c>
      <c r="H90" s="46">
        <f aca="true" t="shared" si="8" ref="H90:H120">SUM(F90:G90)</f>
        <v>979</v>
      </c>
      <c r="I90" s="46">
        <f aca="true" t="shared" si="9" ref="I90:I120">SUM(B90+C90+F90)</f>
        <v>877</v>
      </c>
      <c r="J90" s="46">
        <f t="shared" si="6"/>
        <v>3877</v>
      </c>
      <c r="K90" s="46">
        <f aca="true" t="shared" si="10" ref="K90:K120">SUM(I90:J90)</f>
        <v>4754</v>
      </c>
      <c r="L90" s="21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8" customFormat="1" ht="10.5" customHeight="1">
      <c r="A91" s="42" t="s">
        <v>84</v>
      </c>
      <c r="B91" s="56">
        <v>38688</v>
      </c>
      <c r="C91" s="56">
        <v>19419</v>
      </c>
      <c r="D91" s="43">
        <v>241461</v>
      </c>
      <c r="E91" s="44">
        <f t="shared" si="7"/>
        <v>299568</v>
      </c>
      <c r="F91" s="56">
        <v>7163</v>
      </c>
      <c r="G91" s="45">
        <v>30867</v>
      </c>
      <c r="H91" s="46">
        <f t="shared" si="8"/>
        <v>38030</v>
      </c>
      <c r="I91" s="46">
        <f t="shared" si="9"/>
        <v>65270</v>
      </c>
      <c r="J91" s="46">
        <f t="shared" si="6"/>
        <v>272328</v>
      </c>
      <c r="K91" s="46">
        <f t="shared" si="10"/>
        <v>337598</v>
      </c>
      <c r="L91" s="21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8" customFormat="1" ht="10.5" customHeight="1">
      <c r="A92" s="42" t="s">
        <v>85</v>
      </c>
      <c r="B92" s="56">
        <v>25763</v>
      </c>
      <c r="C92" s="62"/>
      <c r="D92" s="43">
        <v>68983</v>
      </c>
      <c r="E92" s="44">
        <f t="shared" si="7"/>
        <v>94746</v>
      </c>
      <c r="F92" s="56">
        <v>442</v>
      </c>
      <c r="G92" s="45">
        <v>3029</v>
      </c>
      <c r="H92" s="46">
        <f t="shared" si="8"/>
        <v>3471</v>
      </c>
      <c r="I92" s="46">
        <f t="shared" si="9"/>
        <v>26205</v>
      </c>
      <c r="J92" s="46">
        <f t="shared" si="6"/>
        <v>72012</v>
      </c>
      <c r="K92" s="46">
        <f t="shared" si="10"/>
        <v>98217</v>
      </c>
      <c r="L92" s="21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8" customFormat="1" ht="10.5" customHeight="1">
      <c r="A93" s="42" t="s">
        <v>86</v>
      </c>
      <c r="B93" s="56">
        <v>69091</v>
      </c>
      <c r="C93" s="62"/>
      <c r="D93" s="43">
        <v>153456</v>
      </c>
      <c r="E93" s="44">
        <f t="shared" si="7"/>
        <v>222547</v>
      </c>
      <c r="F93" s="56">
        <v>1233</v>
      </c>
      <c r="G93" s="45">
        <v>5473</v>
      </c>
      <c r="H93" s="46">
        <f t="shared" si="8"/>
        <v>6706</v>
      </c>
      <c r="I93" s="46">
        <f t="shared" si="9"/>
        <v>70324</v>
      </c>
      <c r="J93" s="46">
        <f t="shared" si="6"/>
        <v>158929</v>
      </c>
      <c r="K93" s="46">
        <f>SUM(I93:J93)</f>
        <v>229253</v>
      </c>
      <c r="L93" s="21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8" customFormat="1" ht="10.5" customHeight="1">
      <c r="A94" s="42" t="s">
        <v>87</v>
      </c>
      <c r="B94" s="56">
        <v>20291</v>
      </c>
      <c r="C94" s="56">
        <v>133</v>
      </c>
      <c r="D94" s="43">
        <v>229897</v>
      </c>
      <c r="E94" s="44">
        <f t="shared" si="7"/>
        <v>250321</v>
      </c>
      <c r="F94" s="56">
        <v>1824</v>
      </c>
      <c r="G94" s="45">
        <v>5333</v>
      </c>
      <c r="H94" s="46">
        <f t="shared" si="8"/>
        <v>7157</v>
      </c>
      <c r="I94" s="46">
        <f t="shared" si="9"/>
        <v>22248</v>
      </c>
      <c r="J94" s="46">
        <f t="shared" si="6"/>
        <v>235230</v>
      </c>
      <c r="K94" s="46">
        <f t="shared" si="10"/>
        <v>257478</v>
      </c>
      <c r="L94" s="21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8" customFormat="1" ht="10.5" customHeight="1">
      <c r="A95" s="42" t="s">
        <v>88</v>
      </c>
      <c r="B95" s="56">
        <v>5</v>
      </c>
      <c r="C95" s="56">
        <v>122</v>
      </c>
      <c r="D95" s="43">
        <v>809</v>
      </c>
      <c r="E95" s="44">
        <f t="shared" si="7"/>
        <v>936</v>
      </c>
      <c r="F95" s="56">
        <v>38</v>
      </c>
      <c r="G95" s="45">
        <v>240</v>
      </c>
      <c r="H95" s="46">
        <f t="shared" si="8"/>
        <v>278</v>
      </c>
      <c r="I95" s="46">
        <f t="shared" si="9"/>
        <v>165</v>
      </c>
      <c r="J95" s="46">
        <f t="shared" si="6"/>
        <v>1049</v>
      </c>
      <c r="K95" s="46">
        <f t="shared" si="10"/>
        <v>1214</v>
      </c>
      <c r="L95" s="21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8" customFormat="1" ht="10.5" customHeight="1">
      <c r="A96" s="42" t="s">
        <v>89</v>
      </c>
      <c r="B96" s="56">
        <v>38080</v>
      </c>
      <c r="C96" s="62"/>
      <c r="D96" s="43">
        <v>291666</v>
      </c>
      <c r="E96" s="44">
        <f t="shared" si="7"/>
        <v>329746</v>
      </c>
      <c r="F96" s="56">
        <v>461</v>
      </c>
      <c r="G96" s="45">
        <v>5372</v>
      </c>
      <c r="H96" s="46">
        <f t="shared" si="8"/>
        <v>5833</v>
      </c>
      <c r="I96" s="46">
        <f t="shared" si="9"/>
        <v>38541</v>
      </c>
      <c r="J96" s="46">
        <f t="shared" si="6"/>
        <v>297038</v>
      </c>
      <c r="K96" s="46">
        <f t="shared" si="10"/>
        <v>335579</v>
      </c>
      <c r="L96" s="21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8" customFormat="1" ht="10.5" customHeight="1">
      <c r="A97" s="42" t="s">
        <v>90</v>
      </c>
      <c r="B97" s="56">
        <v>292</v>
      </c>
      <c r="C97" s="62"/>
      <c r="D97" s="43">
        <v>1898</v>
      </c>
      <c r="E97" s="44">
        <f t="shared" si="7"/>
        <v>2190</v>
      </c>
      <c r="F97" s="62"/>
      <c r="G97" s="45">
        <v>90</v>
      </c>
      <c r="H97" s="46">
        <f t="shared" si="8"/>
        <v>90</v>
      </c>
      <c r="I97" s="46">
        <f t="shared" si="9"/>
        <v>292</v>
      </c>
      <c r="J97" s="46">
        <f t="shared" si="6"/>
        <v>1988</v>
      </c>
      <c r="K97" s="46">
        <f t="shared" si="10"/>
        <v>2280</v>
      </c>
      <c r="L97" s="21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8" customFormat="1" ht="10.5" customHeight="1">
      <c r="A98" s="42" t="s">
        <v>91</v>
      </c>
      <c r="B98" s="56">
        <v>8889</v>
      </c>
      <c r="C98" s="56">
        <v>140</v>
      </c>
      <c r="D98" s="43">
        <v>29244</v>
      </c>
      <c r="E98" s="44">
        <f t="shared" si="7"/>
        <v>38273</v>
      </c>
      <c r="F98" s="56">
        <v>573</v>
      </c>
      <c r="G98" s="45">
        <v>1687</v>
      </c>
      <c r="H98" s="46">
        <f t="shared" si="8"/>
        <v>2260</v>
      </c>
      <c r="I98" s="46">
        <f t="shared" si="9"/>
        <v>9602</v>
      </c>
      <c r="J98" s="46">
        <f t="shared" si="6"/>
        <v>30931</v>
      </c>
      <c r="K98" s="46">
        <f t="shared" si="10"/>
        <v>40533</v>
      </c>
      <c r="L98" s="21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8" customFormat="1" ht="10.5" customHeight="1">
      <c r="A99" s="42" t="s">
        <v>92</v>
      </c>
      <c r="B99" s="56">
        <v>424</v>
      </c>
      <c r="C99" s="56">
        <v>8</v>
      </c>
      <c r="D99" s="43">
        <v>8082</v>
      </c>
      <c r="E99" s="44">
        <f t="shared" si="7"/>
        <v>8514</v>
      </c>
      <c r="F99" s="56">
        <v>35</v>
      </c>
      <c r="G99" s="45">
        <v>871</v>
      </c>
      <c r="H99" s="46">
        <f t="shared" si="8"/>
        <v>906</v>
      </c>
      <c r="I99" s="46">
        <f t="shared" si="9"/>
        <v>467</v>
      </c>
      <c r="J99" s="46">
        <f t="shared" si="6"/>
        <v>8953</v>
      </c>
      <c r="K99" s="46">
        <f t="shared" si="10"/>
        <v>9420</v>
      </c>
      <c r="L99" s="21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8" customFormat="1" ht="10.5" customHeight="1">
      <c r="A100" s="42" t="s">
        <v>93</v>
      </c>
      <c r="B100" s="56"/>
      <c r="C100" s="62"/>
      <c r="D100" s="43">
        <v>0</v>
      </c>
      <c r="E100" s="44">
        <f t="shared" si="7"/>
        <v>0</v>
      </c>
      <c r="F100" s="62"/>
      <c r="G100" s="45">
        <v>0</v>
      </c>
      <c r="H100" s="46">
        <v>0</v>
      </c>
      <c r="I100" s="46">
        <f t="shared" si="9"/>
        <v>0</v>
      </c>
      <c r="J100" s="46">
        <f t="shared" si="6"/>
        <v>0</v>
      </c>
      <c r="K100" s="46">
        <f t="shared" si="10"/>
        <v>0</v>
      </c>
      <c r="L100" s="21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8" customFormat="1" ht="10.5" customHeight="1">
      <c r="A101" s="42" t="s">
        <v>94</v>
      </c>
      <c r="B101" s="56"/>
      <c r="C101" s="62"/>
      <c r="D101" s="43">
        <v>0</v>
      </c>
      <c r="E101" s="44">
        <f t="shared" si="7"/>
        <v>0</v>
      </c>
      <c r="F101" s="62"/>
      <c r="G101" s="45">
        <v>0</v>
      </c>
      <c r="H101" s="46">
        <f t="shared" si="8"/>
        <v>0</v>
      </c>
      <c r="I101" s="46">
        <f t="shared" si="9"/>
        <v>0</v>
      </c>
      <c r="J101" s="46">
        <f t="shared" si="6"/>
        <v>0</v>
      </c>
      <c r="K101" s="46">
        <f t="shared" si="10"/>
        <v>0</v>
      </c>
      <c r="L101" s="21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8" customFormat="1" ht="10.5" customHeight="1">
      <c r="A102" s="42" t="s">
        <v>95</v>
      </c>
      <c r="B102" s="56"/>
      <c r="C102" s="62"/>
      <c r="D102" s="43">
        <v>0</v>
      </c>
      <c r="E102" s="44">
        <f t="shared" si="7"/>
        <v>0</v>
      </c>
      <c r="F102" s="62"/>
      <c r="G102" s="45">
        <v>0</v>
      </c>
      <c r="H102" s="46">
        <f t="shared" si="8"/>
        <v>0</v>
      </c>
      <c r="I102" s="46">
        <f t="shared" si="9"/>
        <v>0</v>
      </c>
      <c r="J102" s="46">
        <f t="shared" si="6"/>
        <v>0</v>
      </c>
      <c r="K102" s="46">
        <f t="shared" si="10"/>
        <v>0</v>
      </c>
      <c r="L102" s="21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8" customFormat="1" ht="10.5" customHeight="1">
      <c r="A103" s="42" t="s">
        <v>96</v>
      </c>
      <c r="B103" s="56"/>
      <c r="C103" s="62"/>
      <c r="D103" s="43">
        <v>0</v>
      </c>
      <c r="E103" s="44">
        <f t="shared" si="7"/>
        <v>0</v>
      </c>
      <c r="F103" s="62"/>
      <c r="G103" s="45">
        <v>0</v>
      </c>
      <c r="H103" s="46">
        <f t="shared" si="8"/>
        <v>0</v>
      </c>
      <c r="I103" s="46">
        <f t="shared" si="9"/>
        <v>0</v>
      </c>
      <c r="J103" s="46">
        <f t="shared" si="6"/>
        <v>0</v>
      </c>
      <c r="K103" s="46">
        <f t="shared" si="10"/>
        <v>0</v>
      </c>
      <c r="L103" s="21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8" customFormat="1" ht="10.5" customHeight="1">
      <c r="A104" s="42" t="s">
        <v>97</v>
      </c>
      <c r="B104" s="56">
        <v>5189</v>
      </c>
      <c r="C104" s="56">
        <v>69</v>
      </c>
      <c r="D104" s="43">
        <v>8093</v>
      </c>
      <c r="E104" s="44">
        <f t="shared" si="7"/>
        <v>13351</v>
      </c>
      <c r="F104" s="56">
        <v>35</v>
      </c>
      <c r="G104" s="45">
        <v>214</v>
      </c>
      <c r="H104" s="46">
        <f t="shared" si="8"/>
        <v>249</v>
      </c>
      <c r="I104" s="46">
        <f t="shared" si="9"/>
        <v>5293</v>
      </c>
      <c r="J104" s="46">
        <f t="shared" si="6"/>
        <v>8307</v>
      </c>
      <c r="K104" s="46">
        <f t="shared" si="10"/>
        <v>13600</v>
      </c>
      <c r="L104" s="21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8" customFormat="1" ht="10.5" customHeight="1">
      <c r="A105" s="42" t="s">
        <v>98</v>
      </c>
      <c r="B105" s="56">
        <v>7</v>
      </c>
      <c r="C105" s="62"/>
      <c r="D105" s="43">
        <v>0</v>
      </c>
      <c r="E105" s="44">
        <f t="shared" si="7"/>
        <v>7</v>
      </c>
      <c r="F105" s="62"/>
      <c r="G105" s="45">
        <v>0</v>
      </c>
      <c r="H105" s="46">
        <f t="shared" si="8"/>
        <v>0</v>
      </c>
      <c r="I105" s="46">
        <f t="shared" si="9"/>
        <v>7</v>
      </c>
      <c r="J105" s="46">
        <f t="shared" si="6"/>
        <v>0</v>
      </c>
      <c r="K105" s="46">
        <f t="shared" si="10"/>
        <v>7</v>
      </c>
      <c r="L105" s="21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8" customFormat="1" ht="10.5" customHeight="1">
      <c r="A106" s="42" t="s">
        <v>99</v>
      </c>
      <c r="B106" s="56">
        <v>12768</v>
      </c>
      <c r="C106" s="56">
        <v>8813</v>
      </c>
      <c r="D106" s="43">
        <v>89797</v>
      </c>
      <c r="E106" s="44">
        <f t="shared" si="7"/>
        <v>111378</v>
      </c>
      <c r="F106" s="56">
        <v>5441</v>
      </c>
      <c r="G106" s="45">
        <v>23066</v>
      </c>
      <c r="H106" s="46">
        <f t="shared" si="8"/>
        <v>28507</v>
      </c>
      <c r="I106" s="46">
        <f t="shared" si="9"/>
        <v>27022</v>
      </c>
      <c r="J106" s="46">
        <f t="shared" si="6"/>
        <v>112863</v>
      </c>
      <c r="K106" s="46">
        <f t="shared" si="10"/>
        <v>139885</v>
      </c>
      <c r="L106" s="21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33" s="8" customFormat="1" ht="10.5" customHeight="1">
      <c r="A107" s="42" t="s">
        <v>100</v>
      </c>
      <c r="B107" s="56">
        <v>1773</v>
      </c>
      <c r="C107" s="56">
        <v>527</v>
      </c>
      <c r="D107" s="43">
        <v>11489</v>
      </c>
      <c r="E107" s="44">
        <f t="shared" si="7"/>
        <v>13789</v>
      </c>
      <c r="F107" s="56">
        <v>1827</v>
      </c>
      <c r="G107" s="45">
        <v>6121</v>
      </c>
      <c r="H107" s="46">
        <f t="shared" si="8"/>
        <v>7948</v>
      </c>
      <c r="I107" s="46">
        <f t="shared" si="9"/>
        <v>4127</v>
      </c>
      <c r="J107" s="46">
        <f t="shared" si="6"/>
        <v>17610</v>
      </c>
      <c r="K107" s="46">
        <f t="shared" si="10"/>
        <v>21737</v>
      </c>
      <c r="L107" s="21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</row>
    <row r="108" spans="1:22" s="8" customFormat="1" ht="10.5" customHeight="1">
      <c r="A108" s="42" t="s">
        <v>101</v>
      </c>
      <c r="B108" s="56">
        <v>120513</v>
      </c>
      <c r="C108" s="56">
        <v>20265</v>
      </c>
      <c r="D108" s="43">
        <v>276657</v>
      </c>
      <c r="E108" s="44">
        <f t="shared" si="7"/>
        <v>417435</v>
      </c>
      <c r="F108" s="56">
        <v>3262</v>
      </c>
      <c r="G108" s="45">
        <v>11329</v>
      </c>
      <c r="H108" s="46">
        <f t="shared" si="8"/>
        <v>14591</v>
      </c>
      <c r="I108" s="46">
        <f t="shared" si="9"/>
        <v>144040</v>
      </c>
      <c r="J108" s="46">
        <f t="shared" si="6"/>
        <v>287986</v>
      </c>
      <c r="K108" s="46">
        <f t="shared" si="10"/>
        <v>432026</v>
      </c>
      <c r="L108" s="21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8" customFormat="1" ht="10.5" customHeight="1">
      <c r="A109" s="42" t="s">
        <v>102</v>
      </c>
      <c r="B109" s="56">
        <v>95268</v>
      </c>
      <c r="C109" s="56">
        <v>19195</v>
      </c>
      <c r="D109" s="43">
        <v>603891</v>
      </c>
      <c r="E109" s="44">
        <f t="shared" si="7"/>
        <v>718354</v>
      </c>
      <c r="F109" s="56">
        <v>7940</v>
      </c>
      <c r="G109" s="45">
        <v>43213</v>
      </c>
      <c r="H109" s="46">
        <f t="shared" si="8"/>
        <v>51153</v>
      </c>
      <c r="I109" s="46">
        <f t="shared" si="9"/>
        <v>122403</v>
      </c>
      <c r="J109" s="46">
        <f t="shared" si="6"/>
        <v>647104</v>
      </c>
      <c r="K109" s="46">
        <f t="shared" si="10"/>
        <v>769507</v>
      </c>
      <c r="L109" s="21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8" customFormat="1" ht="10.5" customHeight="1">
      <c r="A110" s="42" t="s">
        <v>103</v>
      </c>
      <c r="B110" s="56">
        <v>907</v>
      </c>
      <c r="C110" s="56">
        <v>1121</v>
      </c>
      <c r="D110" s="43">
        <v>11018</v>
      </c>
      <c r="E110" s="44">
        <f t="shared" si="7"/>
        <v>13046</v>
      </c>
      <c r="F110" s="56">
        <v>259</v>
      </c>
      <c r="G110" s="45">
        <v>1289</v>
      </c>
      <c r="H110" s="46">
        <f t="shared" si="8"/>
        <v>1548</v>
      </c>
      <c r="I110" s="46">
        <f t="shared" si="9"/>
        <v>2287</v>
      </c>
      <c r="J110" s="46">
        <f t="shared" si="6"/>
        <v>12307</v>
      </c>
      <c r="K110" s="46">
        <f t="shared" si="10"/>
        <v>14594</v>
      </c>
      <c r="L110" s="21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8" customFormat="1" ht="10.5" customHeight="1">
      <c r="A111" s="42" t="s">
        <v>104</v>
      </c>
      <c r="B111" s="56">
        <v>261</v>
      </c>
      <c r="C111" s="56">
        <v>209</v>
      </c>
      <c r="D111" s="43">
        <v>1965</v>
      </c>
      <c r="E111" s="44">
        <f t="shared" si="7"/>
        <v>2435</v>
      </c>
      <c r="F111" s="56">
        <v>132</v>
      </c>
      <c r="G111" s="45">
        <v>2421</v>
      </c>
      <c r="H111" s="46">
        <f t="shared" si="8"/>
        <v>2553</v>
      </c>
      <c r="I111" s="46">
        <f t="shared" si="9"/>
        <v>602</v>
      </c>
      <c r="J111" s="46">
        <f t="shared" si="6"/>
        <v>4386</v>
      </c>
      <c r="K111" s="46">
        <f t="shared" si="10"/>
        <v>4988</v>
      </c>
      <c r="L111" s="21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8" customFormat="1" ht="10.5" customHeight="1">
      <c r="A112" s="42" t="s">
        <v>105</v>
      </c>
      <c r="B112" s="62"/>
      <c r="C112" s="62"/>
      <c r="D112" s="43">
        <v>0</v>
      </c>
      <c r="E112" s="44">
        <f t="shared" si="7"/>
        <v>0</v>
      </c>
      <c r="F112" s="62"/>
      <c r="G112" s="45">
        <v>0</v>
      </c>
      <c r="H112" s="46">
        <f t="shared" si="8"/>
        <v>0</v>
      </c>
      <c r="I112" s="46">
        <f t="shared" si="9"/>
        <v>0</v>
      </c>
      <c r="J112" s="46">
        <f t="shared" si="6"/>
        <v>0</v>
      </c>
      <c r="K112" s="46">
        <f t="shared" si="10"/>
        <v>0</v>
      </c>
      <c r="L112" s="21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8" customFormat="1" ht="10.5" customHeight="1">
      <c r="A113" s="42" t="s">
        <v>106</v>
      </c>
      <c r="B113" s="62"/>
      <c r="C113" s="62"/>
      <c r="D113" s="43">
        <v>0</v>
      </c>
      <c r="E113" s="44">
        <f t="shared" si="7"/>
        <v>0</v>
      </c>
      <c r="F113" s="62"/>
      <c r="G113" s="45">
        <v>0</v>
      </c>
      <c r="H113" s="46">
        <f t="shared" si="8"/>
        <v>0</v>
      </c>
      <c r="I113" s="46">
        <f t="shared" si="9"/>
        <v>0</v>
      </c>
      <c r="J113" s="46">
        <f t="shared" si="6"/>
        <v>0</v>
      </c>
      <c r="K113" s="46">
        <f t="shared" si="10"/>
        <v>0</v>
      </c>
      <c r="L113" s="21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8" customFormat="1" ht="10.5" customHeight="1">
      <c r="A114" s="42" t="s">
        <v>107</v>
      </c>
      <c r="B114" s="56">
        <v>34655</v>
      </c>
      <c r="C114" s="56">
        <v>13</v>
      </c>
      <c r="D114" s="43">
        <v>119278</v>
      </c>
      <c r="E114" s="44">
        <f t="shared" si="7"/>
        <v>153946</v>
      </c>
      <c r="F114" s="56">
        <v>19</v>
      </c>
      <c r="G114" s="45">
        <v>318</v>
      </c>
      <c r="H114" s="46">
        <f t="shared" si="8"/>
        <v>337</v>
      </c>
      <c r="I114" s="46">
        <f t="shared" si="9"/>
        <v>34687</v>
      </c>
      <c r="J114" s="46">
        <f t="shared" si="6"/>
        <v>119596</v>
      </c>
      <c r="K114" s="46">
        <f t="shared" si="10"/>
        <v>154283</v>
      </c>
      <c r="L114" s="21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8" customFormat="1" ht="10.5" customHeight="1">
      <c r="A115" s="42" t="s">
        <v>108</v>
      </c>
      <c r="B115" s="62"/>
      <c r="C115" s="62"/>
      <c r="D115" s="43">
        <v>0</v>
      </c>
      <c r="E115" s="44">
        <f t="shared" si="7"/>
        <v>0</v>
      </c>
      <c r="F115" s="62"/>
      <c r="G115" s="45">
        <v>0</v>
      </c>
      <c r="H115" s="46">
        <f t="shared" si="8"/>
        <v>0</v>
      </c>
      <c r="I115" s="46">
        <f t="shared" si="9"/>
        <v>0</v>
      </c>
      <c r="J115" s="46">
        <f t="shared" si="6"/>
        <v>0</v>
      </c>
      <c r="K115" s="46">
        <f t="shared" si="10"/>
        <v>0</v>
      </c>
      <c r="L115" s="21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8" customFormat="1" ht="10.5" customHeight="1">
      <c r="A116" s="42" t="s">
        <v>109</v>
      </c>
      <c r="B116" s="62"/>
      <c r="C116" s="62"/>
      <c r="D116" s="43">
        <v>0</v>
      </c>
      <c r="E116" s="44">
        <f t="shared" si="7"/>
        <v>0</v>
      </c>
      <c r="F116" s="56"/>
      <c r="G116" s="45">
        <v>0</v>
      </c>
      <c r="H116" s="46">
        <f t="shared" si="8"/>
        <v>0</v>
      </c>
      <c r="I116" s="46">
        <f t="shared" si="9"/>
        <v>0</v>
      </c>
      <c r="J116" s="46">
        <f t="shared" si="6"/>
        <v>0</v>
      </c>
      <c r="K116" s="46">
        <f t="shared" si="10"/>
        <v>0</v>
      </c>
      <c r="L116" s="21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8" customFormat="1" ht="10.5" customHeight="1">
      <c r="A117" s="42" t="s">
        <v>110</v>
      </c>
      <c r="B117" s="62"/>
      <c r="C117" s="62"/>
      <c r="D117" s="43">
        <v>0</v>
      </c>
      <c r="E117" s="44">
        <f t="shared" si="7"/>
        <v>0</v>
      </c>
      <c r="F117" s="62"/>
      <c r="G117" s="45">
        <v>0</v>
      </c>
      <c r="H117" s="46">
        <f t="shared" si="8"/>
        <v>0</v>
      </c>
      <c r="I117" s="46">
        <f t="shared" si="9"/>
        <v>0</v>
      </c>
      <c r="J117" s="46">
        <f t="shared" si="6"/>
        <v>0</v>
      </c>
      <c r="K117" s="46">
        <f t="shared" si="10"/>
        <v>0</v>
      </c>
      <c r="L117" s="21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8" customFormat="1" ht="10.5" customHeight="1">
      <c r="A118" s="42" t="s">
        <v>111</v>
      </c>
      <c r="B118" s="62"/>
      <c r="C118" s="62"/>
      <c r="D118" s="43">
        <v>0</v>
      </c>
      <c r="E118" s="44">
        <f t="shared" si="7"/>
        <v>0</v>
      </c>
      <c r="F118" s="62"/>
      <c r="G118" s="45">
        <v>0</v>
      </c>
      <c r="H118" s="46">
        <f t="shared" si="8"/>
        <v>0</v>
      </c>
      <c r="I118" s="46">
        <f t="shared" si="9"/>
        <v>0</v>
      </c>
      <c r="J118" s="46">
        <f t="shared" si="6"/>
        <v>0</v>
      </c>
      <c r="K118" s="46">
        <f t="shared" si="10"/>
        <v>0</v>
      </c>
      <c r="L118" s="21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8" customFormat="1" ht="10.5" customHeight="1">
      <c r="A119" s="42" t="s">
        <v>112</v>
      </c>
      <c r="B119" s="56"/>
      <c r="C119" s="62"/>
      <c r="D119" s="43">
        <v>0</v>
      </c>
      <c r="E119" s="44">
        <f t="shared" si="7"/>
        <v>0</v>
      </c>
      <c r="F119" s="56"/>
      <c r="G119" s="45">
        <v>0</v>
      </c>
      <c r="H119" s="46">
        <f t="shared" si="8"/>
        <v>0</v>
      </c>
      <c r="I119" s="46">
        <f t="shared" si="9"/>
        <v>0</v>
      </c>
      <c r="J119" s="46">
        <f t="shared" si="6"/>
        <v>0</v>
      </c>
      <c r="K119" s="46">
        <f t="shared" si="10"/>
        <v>0</v>
      </c>
      <c r="L119" s="21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8" customFormat="1" ht="10.5" customHeight="1">
      <c r="A120" s="42" t="s">
        <v>113</v>
      </c>
      <c r="B120" s="56"/>
      <c r="C120" s="62"/>
      <c r="D120" s="43">
        <v>0</v>
      </c>
      <c r="E120" s="44">
        <f t="shared" si="7"/>
        <v>0</v>
      </c>
      <c r="F120" s="62"/>
      <c r="G120" s="45">
        <v>0</v>
      </c>
      <c r="H120" s="46">
        <f t="shared" si="8"/>
        <v>0</v>
      </c>
      <c r="I120" s="46">
        <f t="shared" si="9"/>
        <v>0</v>
      </c>
      <c r="J120" s="46">
        <f t="shared" si="6"/>
        <v>0</v>
      </c>
      <c r="K120" s="46">
        <f t="shared" si="10"/>
        <v>0</v>
      </c>
      <c r="L120" s="21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8" customFormat="1" ht="9" customHeight="1">
      <c r="A121" s="42"/>
      <c r="B121" s="48"/>
      <c r="C121" s="48"/>
      <c r="D121" s="45"/>
      <c r="E121" s="44"/>
      <c r="F121" s="48"/>
      <c r="G121" s="45"/>
      <c r="H121" s="46"/>
      <c r="I121" s="46"/>
      <c r="J121" s="46"/>
      <c r="K121" s="46"/>
      <c r="L121" s="21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2:22" s="8" customFormat="1" ht="9.75" customHeight="1">
      <c r="B122" s="47"/>
      <c r="C122" s="47"/>
      <c r="D122" s="46"/>
      <c r="E122" s="44"/>
      <c r="F122" s="39"/>
      <c r="G122" s="40"/>
      <c r="H122" s="39"/>
      <c r="I122" s="46"/>
      <c r="J122" s="39"/>
      <c r="K122" s="39"/>
      <c r="L122" s="21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8" customFormat="1" ht="10.5">
      <c r="A123" s="37"/>
      <c r="B123" s="46">
        <f>SUM(B25:B122)</f>
        <v>3056404</v>
      </c>
      <c r="C123" s="46">
        <f>SUM(C25:C122)</f>
        <v>854935</v>
      </c>
      <c r="D123" s="46">
        <f>SUM(D25:D120)</f>
        <v>13877500</v>
      </c>
      <c r="E123" s="46">
        <f>SUM(E25:E120)</f>
        <v>17788839</v>
      </c>
      <c r="F123" s="48">
        <f>SUM(F25:F120)</f>
        <v>694784</v>
      </c>
      <c r="G123" s="46">
        <f>SUM(G25:G120)</f>
        <v>2318761</v>
      </c>
      <c r="H123" s="46">
        <f>F123+G123</f>
        <v>3013545</v>
      </c>
      <c r="I123" s="46">
        <f>SUM(I25:I120)</f>
        <v>4606123</v>
      </c>
      <c r="J123" s="46">
        <f>D123+G123</f>
        <v>16196261</v>
      </c>
      <c r="K123" s="46">
        <f>E123+H123</f>
        <v>20802384</v>
      </c>
      <c r="L123" s="21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2:22" s="8" customFormat="1" ht="13.5" customHeight="1">
      <c r="B124" s="39"/>
      <c r="C124" s="39"/>
      <c r="E124" s="46"/>
      <c r="F124" s="39"/>
      <c r="G124" s="39"/>
      <c r="H124" s="39"/>
      <c r="I124" s="39"/>
      <c r="J124" s="39"/>
      <c r="K124" s="39"/>
      <c r="L124" s="21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12" ht="11.25">
      <c r="A125" s="49"/>
      <c r="B125" s="49"/>
      <c r="C125" s="49"/>
      <c r="D125" s="50"/>
      <c r="E125" s="49"/>
      <c r="F125" s="49"/>
      <c r="G125" s="49"/>
      <c r="H125" s="49"/>
      <c r="I125" s="49"/>
      <c r="J125" s="49"/>
      <c r="K125" s="49"/>
      <c r="L125" s="3"/>
    </row>
    <row r="126" spans="1:12" ht="11.25">
      <c r="A126" s="49" t="s">
        <v>114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3"/>
    </row>
    <row r="127" spans="1:12" ht="11.25">
      <c r="A127" s="51" t="s">
        <v>115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3"/>
    </row>
    <row r="128" spans="1:21" s="53" customFormat="1" ht="9.75">
      <c r="A128" s="52" t="s">
        <v>116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12" ht="11.2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3"/>
    </row>
    <row r="130" spans="1:12" ht="11.25">
      <c r="A130" s="54" t="s">
        <v>117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3"/>
    </row>
    <row r="131" spans="1:12" ht="11.2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3"/>
    </row>
    <row r="132" spans="1:12" ht="11.2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3"/>
    </row>
    <row r="133" spans="1:12" ht="11.2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3"/>
    </row>
    <row r="134" spans="1:12" ht="11.2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3"/>
    </row>
    <row r="135" spans="1:12" ht="11.2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3"/>
    </row>
    <row r="136" spans="1:12" ht="12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3"/>
    </row>
    <row r="137" spans="1:12" ht="11.2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3"/>
    </row>
    <row r="138" spans="1:12" ht="11.2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3"/>
    </row>
    <row r="139" spans="1:12" ht="11.2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3"/>
    </row>
    <row r="140" spans="1:12" ht="11.2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3"/>
    </row>
    <row r="141" spans="1:12" ht="11.2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3"/>
    </row>
    <row r="142" spans="1:12" ht="11.2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3"/>
    </row>
    <row r="143" spans="1:12" ht="11.2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3"/>
    </row>
    <row r="144" spans="1:12" ht="11.2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3"/>
    </row>
    <row r="145" spans="1:12" ht="11.2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3"/>
    </row>
    <row r="146" spans="1:12" ht="11.2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3"/>
    </row>
    <row r="147" spans="1:12" ht="11.2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3"/>
    </row>
    <row r="148" spans="1:12" ht="11.2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3"/>
    </row>
    <row r="149" spans="1:12" ht="11.2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3"/>
    </row>
    <row r="150" spans="1:12" ht="11.2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3"/>
    </row>
    <row r="151" spans="1:12" ht="11.2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3"/>
    </row>
    <row r="152" spans="1:12" ht="11.2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3"/>
    </row>
    <row r="153" spans="1:12" ht="11.2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3"/>
    </row>
    <row r="154" spans="1:12" ht="12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3"/>
    </row>
    <row r="155" spans="1:12" ht="11.2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3"/>
    </row>
    <row r="156" spans="1:12" ht="11.2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3"/>
    </row>
    <row r="157" spans="1:12" ht="11.2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3"/>
    </row>
    <row r="158" spans="1:12" ht="11.2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3"/>
    </row>
    <row r="159" spans="1:12" ht="11.2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3"/>
    </row>
    <row r="160" spans="1:12" ht="11.2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3"/>
    </row>
    <row r="161" spans="1:12" ht="11.2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3"/>
    </row>
    <row r="162" spans="1:12" ht="11.2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3"/>
    </row>
    <row r="163" spans="1:12" ht="11.2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3"/>
    </row>
    <row r="164" spans="1:12" ht="11.2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3"/>
    </row>
    <row r="165" spans="1:12" ht="11.2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3"/>
    </row>
    <row r="166" spans="1:12" ht="11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3"/>
    </row>
    <row r="167" spans="1:12" ht="11.2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3"/>
    </row>
    <row r="168" spans="1:12" ht="11.2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3"/>
    </row>
    <row r="169" spans="1:12" ht="11.2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3"/>
    </row>
    <row r="170" spans="1:12" ht="11.2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3"/>
    </row>
    <row r="171" spans="1:12" ht="11.2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3"/>
    </row>
    <row r="172" spans="1:12" ht="11.2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3"/>
    </row>
    <row r="173" spans="1:12" ht="11.2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3"/>
    </row>
    <row r="174" spans="1:12" ht="11.2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3"/>
    </row>
    <row r="175" spans="1:12" ht="11.2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3"/>
    </row>
    <row r="176" spans="1:12" ht="11.2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3"/>
    </row>
    <row r="177" spans="1:12" ht="11.2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3"/>
    </row>
    <row r="178" spans="1:12" ht="11.2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3"/>
    </row>
    <row r="179" spans="1:12" ht="11.2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3"/>
    </row>
    <row r="180" spans="1:12" ht="11.2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3"/>
    </row>
    <row r="181" spans="1:12" ht="11.2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3"/>
    </row>
    <row r="182" spans="1:12" ht="11.2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3"/>
    </row>
    <row r="183" spans="1:12" ht="11.2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3"/>
    </row>
    <row r="184" spans="1:12" ht="11.2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3"/>
    </row>
    <row r="185" spans="1:12" ht="11.2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3"/>
    </row>
    <row r="186" spans="1:12" ht="11.2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3"/>
    </row>
    <row r="187" spans="1:12" ht="11.2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3"/>
    </row>
    <row r="188" spans="1:12" ht="11.2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3"/>
    </row>
    <row r="189" spans="1:12" ht="11.2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3"/>
    </row>
    <row r="190" spans="1:12" ht="11.2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3"/>
    </row>
    <row r="191" spans="1:12" ht="11.2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3"/>
    </row>
    <row r="192" spans="1:12" ht="11.2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3"/>
    </row>
    <row r="193" spans="1:12" ht="11.2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3"/>
    </row>
    <row r="194" spans="1:12" ht="11.2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3"/>
    </row>
    <row r="195" spans="1:12" ht="11.2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3"/>
    </row>
    <row r="196" spans="1:12" ht="11.2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3"/>
    </row>
    <row r="197" spans="1:12" ht="11.2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3"/>
    </row>
    <row r="198" spans="1:12" ht="11.2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3"/>
    </row>
    <row r="199" spans="1:12" ht="11.2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3"/>
    </row>
    <row r="200" spans="1:12" ht="11.2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3"/>
    </row>
    <row r="201" spans="1:12" ht="11.2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3"/>
    </row>
    <row r="202" spans="1:12" ht="11.2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3"/>
    </row>
    <row r="203" spans="1:12" ht="11.2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3"/>
    </row>
    <row r="204" spans="1:12" ht="11.2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3"/>
    </row>
    <row r="205" spans="1:12" ht="11.2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3"/>
    </row>
    <row r="206" spans="1:12" ht="11.2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3"/>
    </row>
    <row r="207" spans="1:12" ht="11.2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3"/>
    </row>
    <row r="208" spans="1:12" ht="11.2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3"/>
    </row>
    <row r="209" spans="1:12" ht="11.2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3"/>
    </row>
    <row r="210" spans="1:12" ht="11.2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3"/>
    </row>
    <row r="211" spans="1:12" ht="11.2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3"/>
    </row>
    <row r="212" spans="1:12" ht="11.2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3"/>
    </row>
    <row r="213" spans="1:12" ht="11.2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3"/>
    </row>
    <row r="214" spans="1:12" ht="11.2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3"/>
    </row>
    <row r="215" spans="1:12" ht="11.2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3"/>
    </row>
    <row r="216" spans="1:12" ht="11.2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3"/>
    </row>
    <row r="217" spans="1:12" ht="11.2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3"/>
    </row>
    <row r="218" spans="1:12" ht="11.2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3"/>
    </row>
    <row r="219" spans="1:12" ht="11.2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3"/>
    </row>
    <row r="220" spans="1:12" ht="11.2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3"/>
    </row>
    <row r="221" spans="1:12" ht="11.2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3"/>
    </row>
    <row r="222" spans="1:12" ht="11.2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3"/>
    </row>
    <row r="223" spans="1:12" ht="11.2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3"/>
    </row>
    <row r="224" spans="1:12" ht="11.2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3"/>
    </row>
    <row r="225" spans="1:12" ht="11.2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3"/>
    </row>
    <row r="226" spans="1:12" ht="11.2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3"/>
    </row>
    <row r="227" spans="1:12" ht="11.2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3"/>
    </row>
    <row r="228" spans="1:12" ht="11.2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3"/>
    </row>
    <row r="229" spans="1:12" ht="11.2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3"/>
    </row>
    <row r="230" spans="1:12" ht="11.2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3"/>
    </row>
    <row r="231" spans="1:12" ht="11.2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3"/>
    </row>
    <row r="232" spans="1:12" ht="11.2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3"/>
    </row>
    <row r="233" spans="1:12" ht="11.2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3"/>
    </row>
    <row r="234" spans="1:12" ht="11.2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3"/>
    </row>
    <row r="235" spans="1:12" ht="11.2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3"/>
    </row>
    <row r="236" spans="1:12" ht="11.2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3"/>
    </row>
    <row r="237" spans="1:12" ht="11.2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3"/>
    </row>
    <row r="238" spans="1:12" ht="11.2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3"/>
    </row>
    <row r="239" spans="1:12" ht="11.2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3"/>
    </row>
    <row r="240" spans="1:12" ht="11.2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3"/>
    </row>
    <row r="241" spans="1:12" ht="11.2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3"/>
    </row>
    <row r="242" spans="1:12" ht="11.2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3"/>
    </row>
    <row r="243" spans="1:12" ht="11.2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3"/>
    </row>
    <row r="244" spans="1:12" ht="11.2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3"/>
    </row>
    <row r="245" spans="1:12" ht="11.2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3"/>
    </row>
    <row r="246" spans="1:12" ht="11.2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3"/>
    </row>
    <row r="247" spans="1:12" ht="11.2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3"/>
    </row>
    <row r="248" spans="1:12" ht="11.2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3"/>
    </row>
    <row r="249" spans="1:12" ht="11.2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3"/>
    </row>
    <row r="250" spans="1:12" ht="11.2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3"/>
    </row>
    <row r="251" spans="1:12" ht="11.2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3"/>
    </row>
    <row r="252" spans="1:12" ht="11.2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3"/>
    </row>
    <row r="253" spans="1:12" ht="11.2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3"/>
    </row>
    <row r="254" spans="1:12" ht="11.2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3"/>
    </row>
    <row r="255" spans="1:12" ht="11.2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3"/>
    </row>
    <row r="256" spans="1:12" ht="11.2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3"/>
    </row>
    <row r="257" spans="1:12" ht="11.2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3"/>
    </row>
    <row r="258" spans="1:12" ht="11.2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3"/>
    </row>
    <row r="259" spans="1:12" ht="11.2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3"/>
    </row>
    <row r="260" spans="1:12" ht="11.2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3"/>
    </row>
    <row r="261" spans="1:12" ht="11.2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3"/>
    </row>
    <row r="262" spans="1:12" ht="11.2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3"/>
    </row>
    <row r="263" spans="1:12" ht="11.2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3"/>
    </row>
    <row r="264" spans="1:12" ht="11.2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3"/>
    </row>
    <row r="265" spans="1:12" ht="11.2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3"/>
    </row>
    <row r="266" spans="1:12" ht="11.2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3"/>
    </row>
    <row r="267" spans="1:12" ht="11.2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3"/>
    </row>
    <row r="268" spans="1:12" ht="11.2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3"/>
    </row>
    <row r="269" spans="1:12" ht="11.2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3"/>
    </row>
    <row r="270" spans="1:12" ht="11.2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3"/>
    </row>
    <row r="271" spans="1:12" ht="11.2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3"/>
    </row>
    <row r="272" spans="1:12" ht="11.2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3"/>
    </row>
    <row r="273" spans="1:12" ht="11.2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3"/>
    </row>
    <row r="274" spans="1:12" ht="11.2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3"/>
    </row>
    <row r="275" spans="1:12" ht="11.2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3"/>
    </row>
    <row r="276" spans="1:12" ht="11.2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3"/>
    </row>
    <row r="277" spans="1:12" ht="11.2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3"/>
    </row>
    <row r="278" spans="1:12" ht="11.2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3"/>
    </row>
    <row r="279" spans="1:12" ht="11.2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3"/>
    </row>
    <row r="280" spans="1:12" ht="11.2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3"/>
    </row>
    <row r="281" spans="1:12" ht="11.2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3"/>
    </row>
    <row r="282" spans="1:12" ht="11.2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3"/>
    </row>
    <row r="283" spans="1:12" ht="11.2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3"/>
    </row>
    <row r="284" spans="1:12" ht="11.2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3"/>
    </row>
    <row r="285" spans="1:12" ht="11.2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3"/>
    </row>
    <row r="286" spans="1:12" ht="11.2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3"/>
    </row>
    <row r="287" spans="1:12" ht="11.2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3"/>
    </row>
    <row r="288" spans="1:12" ht="11.2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3"/>
    </row>
    <row r="289" spans="1:12" ht="11.2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3"/>
    </row>
    <row r="290" spans="1:12" ht="11.2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3"/>
    </row>
    <row r="291" spans="1:12" ht="11.2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3"/>
    </row>
    <row r="292" spans="1:12" ht="11.2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3"/>
    </row>
    <row r="293" spans="1:12" ht="11.2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3"/>
    </row>
    <row r="294" spans="1:12" ht="11.2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3"/>
    </row>
    <row r="295" spans="1:12" ht="11.2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3"/>
    </row>
    <row r="296" spans="1:12" ht="11.2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3"/>
    </row>
    <row r="297" spans="1:12" ht="11.2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3"/>
    </row>
    <row r="298" spans="1:12" ht="11.2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3"/>
    </row>
    <row r="299" spans="1:12" ht="11.2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3"/>
    </row>
    <row r="300" spans="1:12" ht="11.2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3"/>
    </row>
    <row r="301" spans="1:12" ht="11.2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3"/>
    </row>
    <row r="302" spans="1:12" ht="11.2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3"/>
    </row>
    <row r="303" spans="1:12" ht="11.2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3"/>
    </row>
    <row r="304" spans="1:12" ht="11.2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3"/>
    </row>
    <row r="305" spans="1:12" ht="11.2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3"/>
    </row>
    <row r="306" spans="1:12" ht="11.2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3"/>
    </row>
    <row r="307" spans="1:12" ht="11.2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3"/>
    </row>
    <row r="308" spans="1:12" ht="11.2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3"/>
    </row>
    <row r="309" spans="1:12" ht="11.2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3"/>
    </row>
    <row r="310" spans="1:12" ht="11.2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3"/>
    </row>
    <row r="311" spans="1:12" ht="11.2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3"/>
    </row>
    <row r="312" spans="1:12" ht="11.2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3"/>
    </row>
    <row r="313" spans="1:12" ht="11.2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3"/>
    </row>
    <row r="314" spans="1:12" ht="11.2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3"/>
    </row>
    <row r="315" spans="1:12" ht="11.2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3"/>
    </row>
    <row r="316" spans="1:12" ht="11.2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3"/>
    </row>
    <row r="317" spans="1:12" ht="11.2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3"/>
    </row>
    <row r="318" spans="1:12" ht="11.2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3"/>
    </row>
    <row r="319" spans="1:12" ht="11.2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3"/>
    </row>
    <row r="320" spans="1:12" ht="11.2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3"/>
    </row>
    <row r="321" spans="1:12" ht="11.2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3"/>
    </row>
    <row r="322" spans="1:12" ht="11.2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3"/>
    </row>
    <row r="323" spans="1:12" ht="11.2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3"/>
    </row>
    <row r="324" spans="1:12" ht="11.2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3"/>
    </row>
    <row r="325" spans="1:12" ht="11.2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3"/>
    </row>
    <row r="326" spans="1:12" ht="11.2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3"/>
    </row>
    <row r="327" spans="1:12" ht="11.2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3"/>
    </row>
    <row r="328" spans="1:12" ht="11.2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3"/>
    </row>
    <row r="329" spans="1:12" ht="11.2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3"/>
    </row>
    <row r="330" spans="1:12" ht="11.2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3"/>
    </row>
    <row r="331" spans="1:12" ht="11.2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3"/>
    </row>
    <row r="332" spans="1:12" ht="11.2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3"/>
    </row>
    <row r="333" spans="1:12" ht="11.2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3"/>
    </row>
    <row r="334" spans="1:12" ht="11.2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3"/>
    </row>
    <row r="335" spans="1:12" ht="11.2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3"/>
    </row>
    <row r="336" spans="1:12" ht="11.2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3"/>
    </row>
    <row r="337" spans="1:12" ht="11.2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3"/>
    </row>
    <row r="338" spans="1:12" ht="11.2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3"/>
    </row>
    <row r="339" spans="1:12" ht="11.2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3"/>
    </row>
    <row r="340" spans="1:12" ht="11.2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3"/>
    </row>
    <row r="341" spans="1:12" ht="11.2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3"/>
    </row>
    <row r="342" spans="1:12" ht="11.2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3"/>
    </row>
    <row r="343" spans="1:12" ht="11.2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3"/>
    </row>
    <row r="344" spans="1:12" ht="11.2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3"/>
    </row>
    <row r="345" spans="1:12" ht="11.2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3"/>
    </row>
    <row r="346" spans="1:12" ht="11.2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3"/>
    </row>
    <row r="347" spans="1:12" ht="11.2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3"/>
    </row>
    <row r="348" spans="1:12" ht="11.2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3"/>
    </row>
    <row r="349" spans="1:12" ht="11.2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3"/>
    </row>
    <row r="350" spans="1:12" ht="11.2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3"/>
    </row>
    <row r="351" spans="1:12" ht="11.2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3"/>
    </row>
    <row r="352" spans="1:12" ht="11.2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3"/>
    </row>
    <row r="353" spans="1:12" ht="11.2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3"/>
    </row>
    <row r="354" spans="1:12" ht="11.2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3"/>
    </row>
    <row r="355" spans="1:12" ht="11.2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3"/>
    </row>
    <row r="356" spans="1:12" ht="11.2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3"/>
    </row>
    <row r="357" spans="1:12" ht="11.2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3"/>
    </row>
    <row r="358" spans="1:12" ht="11.2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3"/>
    </row>
    <row r="359" spans="1:12" ht="11.2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3"/>
    </row>
    <row r="360" spans="1:12" ht="11.2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3"/>
    </row>
    <row r="361" spans="1:12" ht="11.2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3"/>
    </row>
    <row r="362" spans="1:12" ht="11.2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3"/>
    </row>
    <row r="363" spans="1:12" ht="11.2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3"/>
    </row>
    <row r="364" spans="1:12" ht="11.2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3"/>
    </row>
    <row r="365" spans="1:12" ht="11.2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3"/>
    </row>
    <row r="366" spans="1:12" ht="11.2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3"/>
    </row>
    <row r="367" spans="1:12" ht="11.2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3"/>
    </row>
    <row r="368" spans="1:12" ht="11.2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3"/>
    </row>
    <row r="369" spans="1:12" ht="11.2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3"/>
    </row>
    <row r="370" spans="1:12" ht="11.2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3"/>
    </row>
    <row r="371" spans="1:12" ht="11.2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3"/>
    </row>
    <row r="372" spans="1:12" ht="11.2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3"/>
    </row>
    <row r="373" spans="1:12" ht="11.25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3"/>
    </row>
    <row r="374" spans="1:12" ht="11.25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3"/>
    </row>
    <row r="375" spans="1:12" ht="11.25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3"/>
    </row>
    <row r="376" spans="1:12" ht="11.25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3"/>
    </row>
    <row r="377" spans="1:12" ht="11.25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3"/>
    </row>
    <row r="378" spans="1:12" ht="11.25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3"/>
    </row>
    <row r="379" spans="1:12" ht="11.25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3"/>
    </row>
    <row r="380" spans="1:12" ht="11.25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3"/>
    </row>
    <row r="381" spans="1:12" ht="11.25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3"/>
    </row>
    <row r="382" spans="1:12" ht="11.25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3"/>
    </row>
    <row r="383" spans="1:12" ht="11.25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3"/>
    </row>
    <row r="384" spans="1:12" ht="11.25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3"/>
    </row>
    <row r="385" spans="1:12" ht="11.25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3"/>
    </row>
    <row r="386" spans="1:12" ht="11.25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3"/>
    </row>
    <row r="387" spans="1:12" ht="11.25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3"/>
    </row>
    <row r="388" spans="1:12" ht="11.25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3"/>
    </row>
    <row r="389" spans="1:12" ht="11.25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3"/>
    </row>
    <row r="390" spans="1:12" ht="11.25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3"/>
    </row>
    <row r="391" spans="1:12" ht="11.25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3"/>
    </row>
    <row r="392" spans="1:12" ht="11.25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3"/>
    </row>
    <row r="393" spans="1:12" ht="11.25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3"/>
    </row>
    <row r="394" spans="1:12" ht="11.25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3"/>
    </row>
    <row r="395" spans="1:12" ht="11.25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3"/>
    </row>
    <row r="396" spans="1:12" ht="11.25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3"/>
    </row>
    <row r="397" spans="1:12" ht="11.25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3"/>
    </row>
    <row r="398" spans="1:12" ht="11.25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3"/>
    </row>
    <row r="399" spans="1:12" ht="11.25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3"/>
    </row>
    <row r="400" spans="1:12" ht="11.25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3"/>
    </row>
    <row r="401" spans="1:12" ht="11.25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3"/>
    </row>
    <row r="402" spans="1:12" ht="11.25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3"/>
    </row>
    <row r="403" spans="1:12" ht="11.25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3"/>
    </row>
    <row r="404" spans="1:12" ht="11.25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3"/>
    </row>
    <row r="405" spans="1:12" ht="11.25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3"/>
    </row>
    <row r="406" spans="1:12" ht="11.25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3"/>
    </row>
    <row r="407" spans="1:12" ht="11.25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3"/>
    </row>
    <row r="408" spans="1:12" ht="11.25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3"/>
    </row>
    <row r="409" spans="1:12" ht="11.25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3"/>
    </row>
    <row r="410" spans="1:12" ht="11.25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3"/>
    </row>
    <row r="411" spans="1:12" ht="11.25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3"/>
    </row>
    <row r="412" spans="1:12" ht="11.25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3"/>
    </row>
    <row r="413" spans="1:12" ht="11.25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3"/>
    </row>
    <row r="414" spans="1:12" ht="11.25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3"/>
    </row>
    <row r="415" spans="1:12" ht="11.25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3"/>
    </row>
    <row r="416" spans="1:12" ht="11.25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3"/>
    </row>
    <row r="417" spans="1:12" ht="11.25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3"/>
    </row>
    <row r="418" spans="1:12" ht="11.25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3"/>
    </row>
    <row r="419" spans="1:12" ht="11.25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3"/>
    </row>
    <row r="420" spans="1:12" ht="11.25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3"/>
    </row>
    <row r="421" spans="1:12" ht="11.25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3"/>
    </row>
    <row r="422" spans="1:12" ht="11.25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3"/>
    </row>
    <row r="423" spans="1:12" ht="11.25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3"/>
    </row>
    <row r="424" spans="1:12" ht="11.25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3"/>
    </row>
    <row r="425" spans="1:12" ht="11.25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3"/>
    </row>
    <row r="426" spans="1:12" ht="11.25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3"/>
    </row>
    <row r="427" spans="1:12" ht="11.25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3"/>
    </row>
    <row r="428" spans="1:12" ht="11.25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3"/>
    </row>
    <row r="429" spans="1:12" ht="11.25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3"/>
    </row>
    <row r="430" spans="1:12" ht="11.25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3"/>
    </row>
    <row r="431" spans="1:12" ht="11.25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3"/>
    </row>
    <row r="432" spans="1:12" ht="11.25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3"/>
    </row>
    <row r="433" spans="1:12" ht="11.25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3"/>
    </row>
    <row r="434" spans="1:12" ht="11.25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3"/>
    </row>
    <row r="435" spans="1:12" ht="11.25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3"/>
    </row>
    <row r="436" spans="1:12" ht="11.25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3"/>
    </row>
    <row r="437" spans="1:12" ht="11.25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3"/>
    </row>
    <row r="438" spans="1:12" ht="11.25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3"/>
    </row>
    <row r="439" spans="1:12" ht="11.25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3"/>
    </row>
    <row r="440" spans="1:12" ht="11.25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3"/>
    </row>
    <row r="441" spans="1:12" ht="11.25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3"/>
    </row>
    <row r="442" spans="1:12" ht="11.25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3"/>
    </row>
    <row r="443" spans="1:12" ht="11.25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3"/>
    </row>
    <row r="444" spans="1:12" ht="11.25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3"/>
    </row>
    <row r="445" spans="1:12" ht="11.25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3"/>
    </row>
    <row r="446" spans="1:12" ht="11.25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3"/>
    </row>
    <row r="447" spans="1:12" ht="11.25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3"/>
    </row>
    <row r="448" spans="1:12" ht="11.25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3"/>
    </row>
    <row r="449" spans="1:12" ht="11.25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3"/>
    </row>
    <row r="450" spans="1:12" ht="11.25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3"/>
    </row>
    <row r="451" spans="1:12" ht="11.25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3"/>
    </row>
    <row r="452" spans="1:12" ht="11.25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3"/>
    </row>
    <row r="453" spans="1:12" ht="11.25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3"/>
    </row>
    <row r="454" spans="1:12" ht="11.25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3"/>
    </row>
    <row r="455" spans="1:12" ht="11.25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3"/>
    </row>
    <row r="456" spans="1:12" ht="11.25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3"/>
    </row>
    <row r="457" spans="1:12" ht="11.25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3"/>
    </row>
    <row r="458" spans="1:12" ht="11.25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3"/>
    </row>
    <row r="459" spans="1:12" ht="11.25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3"/>
    </row>
    <row r="460" spans="1:12" ht="11.25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3"/>
    </row>
    <row r="461" spans="1:12" ht="11.25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3"/>
    </row>
    <row r="462" spans="1:12" ht="11.25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3"/>
    </row>
    <row r="463" spans="1:12" ht="11.25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3"/>
    </row>
    <row r="464" spans="1:12" ht="11.25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3"/>
    </row>
    <row r="465" spans="1:12" ht="11.25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3"/>
    </row>
    <row r="466" spans="1:12" ht="11.25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3"/>
    </row>
    <row r="467" spans="1:12" ht="11.25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3"/>
    </row>
    <row r="468" spans="1:12" ht="11.25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3"/>
    </row>
    <row r="469" spans="1:12" ht="11.25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3"/>
    </row>
    <row r="470" spans="1:12" ht="11.25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3"/>
    </row>
    <row r="471" spans="1:12" ht="11.25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3"/>
    </row>
    <row r="472" spans="1:12" ht="11.25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3"/>
    </row>
    <row r="473" spans="1:12" ht="11.25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3"/>
    </row>
    <row r="474" spans="1:12" ht="11.25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3"/>
    </row>
    <row r="475" spans="1:12" ht="11.25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3"/>
    </row>
    <row r="476" spans="1:12" ht="11.25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3"/>
    </row>
    <row r="477" spans="1:12" ht="11.25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3"/>
    </row>
    <row r="478" spans="1:12" ht="11.25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3"/>
    </row>
    <row r="479" spans="1:12" ht="11.25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3"/>
    </row>
    <row r="480" spans="1:12" ht="11.25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3"/>
    </row>
    <row r="481" spans="1:12" ht="11.25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3"/>
    </row>
    <row r="482" spans="1:12" ht="11.25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3"/>
    </row>
    <row r="483" spans="1:12" ht="11.25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3"/>
    </row>
    <row r="484" spans="1:12" ht="11.25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3"/>
    </row>
    <row r="485" spans="1:12" ht="11.25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3"/>
    </row>
    <row r="486" spans="1:12" ht="11.25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3"/>
    </row>
    <row r="487" spans="1:12" ht="11.25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3"/>
    </row>
    <row r="488" spans="1:12" ht="11.25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3"/>
    </row>
    <row r="489" spans="1:12" ht="11.25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3"/>
    </row>
    <row r="490" spans="1:12" ht="11.25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3"/>
    </row>
    <row r="491" spans="1:12" ht="11.25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3"/>
    </row>
    <row r="492" spans="1:12" ht="11.25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3"/>
    </row>
    <row r="493" spans="1:12" ht="11.25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3"/>
    </row>
    <row r="494" spans="1:12" ht="11.25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3"/>
    </row>
    <row r="495" spans="1:12" ht="11.25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3"/>
    </row>
    <row r="496" spans="1:12" ht="11.25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3"/>
    </row>
    <row r="497" spans="1:12" ht="11.25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3"/>
    </row>
    <row r="498" spans="1:12" ht="11.25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3"/>
    </row>
    <row r="499" spans="1:12" ht="11.25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3"/>
    </row>
    <row r="500" spans="1:12" ht="11.25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3"/>
    </row>
    <row r="501" spans="1:12" ht="11.25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3"/>
    </row>
    <row r="502" spans="1:12" ht="11.25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3"/>
    </row>
    <row r="503" spans="1:12" ht="11.25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3"/>
    </row>
    <row r="504" spans="1:12" ht="11.25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3"/>
    </row>
    <row r="505" spans="1:12" ht="11.25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3"/>
    </row>
    <row r="506" spans="1:12" ht="11.25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3"/>
    </row>
    <row r="507" spans="1:12" ht="11.25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3"/>
    </row>
    <row r="508" spans="1:12" ht="11.25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3"/>
    </row>
    <row r="509" spans="1:12" ht="11.25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3"/>
    </row>
    <row r="510" spans="1:12" ht="11.25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3"/>
    </row>
    <row r="511" spans="1:12" ht="11.25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3"/>
    </row>
    <row r="512" spans="1:12" ht="11.25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3"/>
    </row>
    <row r="513" spans="1:12" ht="11.25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3"/>
    </row>
    <row r="514" spans="1:12" ht="11.25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3"/>
    </row>
    <row r="515" spans="1:12" ht="11.25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3"/>
    </row>
    <row r="516" spans="1:12" ht="11.25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3"/>
    </row>
    <row r="517" spans="1:12" ht="11.25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3"/>
    </row>
    <row r="518" spans="1:12" ht="11.25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3"/>
    </row>
    <row r="519" spans="1:12" ht="11.25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3"/>
    </row>
    <row r="520" spans="1:12" ht="11.25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3"/>
    </row>
    <row r="521" spans="1:12" ht="11.25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3"/>
    </row>
    <row r="522" spans="1:12" ht="11.25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5"/>
    </row>
    <row r="523" spans="1:12" ht="11.25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5"/>
    </row>
    <row r="524" spans="1:12" ht="11.25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5"/>
    </row>
    <row r="525" spans="1:12" ht="11.25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5"/>
    </row>
    <row r="526" spans="1:12" ht="11.25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5"/>
    </row>
    <row r="527" spans="1:12" ht="11.25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5"/>
    </row>
    <row r="528" spans="1:12" ht="11.25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5"/>
    </row>
    <row r="529" spans="1:12" ht="11.25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5"/>
    </row>
    <row r="530" spans="1:12" ht="11.25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5"/>
    </row>
    <row r="531" spans="1:12" ht="11.25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5"/>
    </row>
    <row r="532" spans="1:12" ht="11.25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5"/>
    </row>
    <row r="533" spans="1:12" ht="11.25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5"/>
    </row>
    <row r="534" spans="1:12" ht="11.25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5"/>
    </row>
    <row r="535" spans="1:12" ht="11.25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5"/>
    </row>
    <row r="536" spans="1:12" ht="11.25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5"/>
    </row>
    <row r="537" spans="1:12" ht="11.25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5"/>
    </row>
    <row r="538" spans="1:12" ht="11.25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5"/>
    </row>
    <row r="539" spans="1:12" ht="11.25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5"/>
    </row>
    <row r="540" spans="1:12" ht="11.25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5"/>
    </row>
    <row r="541" spans="1:12" ht="11.25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5"/>
    </row>
    <row r="542" spans="1:12" ht="11.25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5"/>
    </row>
    <row r="543" spans="1:12" ht="11.25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5"/>
    </row>
    <row r="544" spans="1:12" ht="11.25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5"/>
    </row>
    <row r="545" spans="1:12" ht="11.25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5"/>
    </row>
    <row r="546" spans="1:12" ht="11.25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5"/>
    </row>
    <row r="547" spans="1:12" ht="11.25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5"/>
    </row>
    <row r="548" spans="1:12" ht="11.25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5"/>
    </row>
    <row r="549" spans="1:12" ht="11.25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5"/>
    </row>
    <row r="550" spans="1:12" ht="11.25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5"/>
    </row>
    <row r="551" spans="1:12" ht="11.25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5"/>
    </row>
    <row r="552" spans="1:12" ht="11.25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5"/>
    </row>
    <row r="553" spans="1:12" ht="11.25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5"/>
    </row>
    <row r="554" spans="1:12" ht="11.25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5"/>
    </row>
    <row r="555" spans="1:12" ht="11.25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5"/>
    </row>
    <row r="556" spans="1:12" ht="11.25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5"/>
    </row>
    <row r="557" spans="1:12" ht="11.25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5"/>
    </row>
    <row r="558" spans="1:12" ht="11.25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5"/>
    </row>
    <row r="559" spans="1:12" ht="11.25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5"/>
    </row>
    <row r="560" spans="1:12" ht="11.25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5"/>
    </row>
    <row r="561" spans="1:12" ht="11.25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5"/>
    </row>
    <row r="562" spans="1:12" ht="11.25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5"/>
    </row>
    <row r="563" spans="1:12" ht="11.25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5"/>
    </row>
    <row r="564" spans="1:12" ht="11.25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5"/>
    </row>
    <row r="565" spans="1:12" ht="11.25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5"/>
    </row>
    <row r="566" spans="1:12" ht="11.25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5"/>
    </row>
    <row r="567" spans="1:12" ht="11.25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5"/>
    </row>
    <row r="568" spans="1:12" ht="11.25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5"/>
    </row>
    <row r="569" spans="1:12" ht="11.25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5"/>
    </row>
    <row r="570" spans="1:12" ht="11.25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5"/>
    </row>
    <row r="571" spans="1:12" ht="11.25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5"/>
    </row>
    <row r="572" spans="1:12" ht="11.25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5"/>
    </row>
    <row r="573" spans="1:12" ht="11.25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5"/>
    </row>
    <row r="574" spans="1:12" ht="11.25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5"/>
    </row>
    <row r="575" spans="1:12" ht="11.25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5"/>
    </row>
    <row r="576" spans="1:12" ht="11.25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5"/>
    </row>
    <row r="577" spans="1:12" ht="11.25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5"/>
    </row>
    <row r="578" spans="1:12" ht="11.25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5"/>
    </row>
    <row r="579" spans="1:12" ht="11.25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5"/>
    </row>
    <row r="580" spans="1:12" ht="11.25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5"/>
    </row>
    <row r="581" spans="1:12" ht="11.25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5"/>
    </row>
    <row r="582" spans="1:12" ht="11.25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5"/>
    </row>
    <row r="583" spans="1:12" ht="11.25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5"/>
    </row>
    <row r="584" spans="1:12" ht="11.25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5"/>
    </row>
    <row r="585" spans="1:12" ht="11.25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5"/>
    </row>
    <row r="586" spans="1:12" ht="11.25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5"/>
    </row>
    <row r="587" spans="1:12" ht="11.25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5"/>
    </row>
    <row r="588" spans="1:12" ht="11.25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5"/>
    </row>
    <row r="589" spans="1:12" ht="11.25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5"/>
    </row>
    <row r="590" spans="1:12" ht="11.25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5"/>
    </row>
    <row r="591" spans="1:12" ht="11.25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5"/>
    </row>
    <row r="592" spans="1:12" ht="11.25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5"/>
    </row>
    <row r="593" spans="1:12" ht="11.25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5"/>
    </row>
    <row r="594" spans="1:12" ht="11.25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5"/>
    </row>
    <row r="595" spans="1:12" ht="11.25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5"/>
    </row>
    <row r="596" spans="1:12" ht="11.25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5"/>
    </row>
    <row r="597" spans="1:12" ht="11.25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5"/>
    </row>
    <row r="598" spans="1:12" ht="11.25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5"/>
    </row>
    <row r="599" spans="1:12" ht="11.25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5"/>
    </row>
    <row r="600" spans="1:12" ht="11.25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5"/>
    </row>
    <row r="601" spans="1:12" ht="11.25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5"/>
    </row>
    <row r="602" spans="1:12" ht="11.25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5"/>
    </row>
    <row r="603" spans="1:12" ht="11.25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5"/>
    </row>
    <row r="604" spans="1:12" ht="11.25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5"/>
    </row>
    <row r="605" spans="1:12" ht="11.25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5"/>
    </row>
    <row r="606" spans="1:12" ht="11.25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5"/>
    </row>
  </sheetData>
  <sheetProtection selectLockedCells="1" selectUnlockedCells="1"/>
  <mergeCells count="11">
    <mergeCell ref="A1:K1"/>
    <mergeCell ref="D2:F2"/>
    <mergeCell ref="A5:K5"/>
    <mergeCell ref="A7:K7"/>
    <mergeCell ref="B21:C21"/>
    <mergeCell ref="F22:H22"/>
    <mergeCell ref="B23:C23"/>
    <mergeCell ref="A9:K9"/>
    <mergeCell ref="A12:K12"/>
    <mergeCell ref="A14:K14"/>
    <mergeCell ref="A15:K15"/>
  </mergeCells>
  <printOptions horizontalCentered="1" verticalCentered="1"/>
  <pageMargins left="0.2361111111111111" right="0.15763888888888888" top="0.2361111111111111" bottom="0.35416666666666663" header="0.5118055555555555" footer="0.1965277777777777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dgddi</dc:creator>
  <cp:keywords/>
  <dc:description/>
  <cp:lastModifiedBy>dgddi</cp:lastModifiedBy>
  <cp:lastPrinted>2015-03-30T12:44:02Z</cp:lastPrinted>
  <dcterms:created xsi:type="dcterms:W3CDTF">2014-10-01T08:21:52Z</dcterms:created>
  <dcterms:modified xsi:type="dcterms:W3CDTF">2015-03-30T12:44:55Z</dcterms:modified>
  <cp:category/>
  <cp:version/>
  <cp:contentType/>
  <cp:contentStatus/>
</cp:coreProperties>
</file>