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<sst xmlns="http://schemas.openxmlformats.org/spreadsheetml/2006/main" count="127" uniqueCount="121">
  <si>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</si>
  <si>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</si>
  <si>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</si>
  <si>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</si>
  <si>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</si>
  <si>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</si>
  <si>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</si>
  <si>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</si>
  <si>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</si>
  <si>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</si>
  <si>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</si>
  <si>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</si>
  <si>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</si>
  <si>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</si>
  <si>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</si>
  <si>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</si>
  <si>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</si>
  <si>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</si>
  <si>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</si>
  <si>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</si>
  <si>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</si>
  <si>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</si>
  <si>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</si>
  <si>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</si>
  <si>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</si>
  <si>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</si>
  <si>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</si>
  <si>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</si>
  <si>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</si>
  <si>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</si>
  <si>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</si>
  <si>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</si>
  <si>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</si>
  <si>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</si>
  <si>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</si>
  <si>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</si>
  <si>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</si>
  <si>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</si>
  <si>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</si>
  <si>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</si>
  <si>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</si>
  <si>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</si>
  <si>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</si>
  <si>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</si>
  <si>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</si>
  <si>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</si>
  <si>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</si>
  <si>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</si>
  <si>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</si>
  <si>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</si>
  <si>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</si>
  <si>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</si>
  <si>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</si>
  <si>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</si>
  <si>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</si>
  <si>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</si>
  <si>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</si>
  <si>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</si>
  <si>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</si>
  <si>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</si>
  <si>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</si>
  <si>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</si>
  <si>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</si>
  <si>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</si>
  <si>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</si>
  <si>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</si>
  <si>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</si>
  <si>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</si>
  <si>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</si>
  <si>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</si>
  <si>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</si>
  <si>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</si>
  <si>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</si>
  <si>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</si>
  <si>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</si>
  <si>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</si>
  <si>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</si>
  <si>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</si>
  <si>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</si>
  <si>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</si>
  <si>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</si>
  <si>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</si>
  <si>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</si>
  <si>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</si>
  <si>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</si>
  <si>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</si>
  <si>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</si>
  <si>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</si>
  <si>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</si>
  <si>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</si>
  <si>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</si>
  <si>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</si>
  <si>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</si>
  <si>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</si>
  <si>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</si>
  <si>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</si>
  <si>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</si>
  <si>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</si>
  <si>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</si>
  <si>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</si>
  <si>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</si>
  <si>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</si>
  <si>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</si>
  <si>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</si>
  <si>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</si>
  <si>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</si>
  <si>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</si>
  <si>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</si>
  <si>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</si>
  <si>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</si>
  <si>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</si>
  <si>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</si>
  <si>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</si>
  <si>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</si>
  <si>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</si>
  <si>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</si>
  <si>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</si>
  <si>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</si>
  <si>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>CAMPAGNE 2014-2015</t>
  </si>
  <si>
    <t>MOIS DE NOVEMBRE</t>
  </si>
  <si>
    <t>NOVEMBRE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</si>
</sst>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1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7" fillId="0" borderId="17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06"/>
  <sheetViews>
    <sheetView tabSelected="1" workbookViewId="0" topLeftCell="A16">
      <pane ySplit="11" topLeftCell="BM45" activePane="bottomLeft" state="frozen"/>
      <selection pane="topLeft" activeCell="A16" sqref="A16"/>
      <selection pane="bottomLeft" activeCell="O92" sqref="O92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0" t="s">
        <v>1</v>
      </c>
      <c r="E2" s="60"/>
      <c r="F2" s="60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9" t="s">
        <v>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9" t="s">
        <v>118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9" t="s">
        <v>119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5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6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7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8</v>
      </c>
      <c r="B21" s="61" t="s">
        <v>9</v>
      </c>
      <c r="C21" s="61"/>
      <c r="D21" s="24"/>
      <c r="E21" s="25"/>
      <c r="F21" s="23"/>
      <c r="G21" s="26" t="s">
        <v>10</v>
      </c>
      <c r="H21" s="27"/>
      <c r="I21" s="28"/>
      <c r="J21" s="13" t="s">
        <v>11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12</v>
      </c>
      <c r="B22" s="31" t="s">
        <v>13</v>
      </c>
      <c r="C22" s="31" t="s">
        <v>14</v>
      </c>
      <c r="D22" s="32"/>
      <c r="E22" s="32"/>
      <c r="F22" s="62" t="s">
        <v>15</v>
      </c>
      <c r="G22" s="62"/>
      <c r="H22" s="62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63" t="s">
        <v>120</v>
      </c>
      <c r="C23" s="63"/>
      <c r="D23" s="36" t="s">
        <v>16</v>
      </c>
      <c r="E23" s="35" t="s">
        <v>17</v>
      </c>
      <c r="F23" s="37" t="s">
        <v>120</v>
      </c>
      <c r="G23" s="38" t="s">
        <v>16</v>
      </c>
      <c r="H23" s="37" t="s">
        <v>17</v>
      </c>
      <c r="I23" s="37" t="s">
        <v>120</v>
      </c>
      <c r="J23" s="38" t="s">
        <v>16</v>
      </c>
      <c r="K23" s="38" t="s">
        <v>11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18</v>
      </c>
      <c r="B25" s="58">
        <v>13787</v>
      </c>
      <c r="C25" s="58">
        <v>24</v>
      </c>
      <c r="D25" s="43">
        <v>2566</v>
      </c>
      <c r="E25" s="44">
        <f>SUM(B25:D25)</f>
        <v>16377</v>
      </c>
      <c r="F25" s="58">
        <v>854</v>
      </c>
      <c r="G25" s="45">
        <v>3149</v>
      </c>
      <c r="H25" s="46">
        <f>SUM(F25:G25)</f>
        <v>4003</v>
      </c>
      <c r="I25" s="46">
        <f>SUM(B25+C25+F25)</f>
        <v>14665</v>
      </c>
      <c r="J25" s="46">
        <f>D25+G25</f>
        <v>5715</v>
      </c>
      <c r="K25" s="46">
        <f>SUM(I25:J25)</f>
        <v>20380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10.5" customHeight="1">
      <c r="A26" s="42" t="s">
        <v>19</v>
      </c>
      <c r="B26" s="58">
        <v>8774</v>
      </c>
      <c r="C26" s="64"/>
      <c r="D26" s="43">
        <v>11258</v>
      </c>
      <c r="E26" s="44">
        <f aca="true" t="shared" si="0" ref="E26:E89">SUM(B26:D26)</f>
        <v>20032</v>
      </c>
      <c r="F26" s="58">
        <v>1105</v>
      </c>
      <c r="G26" s="45">
        <v>3322</v>
      </c>
      <c r="H26" s="46">
        <f aca="true" t="shared" si="1" ref="H26:H89">SUM(F26:G26)</f>
        <v>4427</v>
      </c>
      <c r="I26" s="46">
        <f aca="true" t="shared" si="2" ref="I26:I89">SUM(B26+C26+F26)</f>
        <v>9879</v>
      </c>
      <c r="J26" s="46">
        <f aca="true" t="shared" si="3" ref="J26:J41">SUM(D26+G26)</f>
        <v>14580</v>
      </c>
      <c r="K26" s="46">
        <f aca="true" t="shared" si="4" ref="K26:K89">SUM(I26:J26)</f>
        <v>24459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20</v>
      </c>
      <c r="B27" s="58">
        <v>1960</v>
      </c>
      <c r="C27" s="58">
        <v>13</v>
      </c>
      <c r="D27" s="43">
        <v>4878</v>
      </c>
      <c r="E27" s="44">
        <f t="shared" si="0"/>
        <v>6851</v>
      </c>
      <c r="F27" s="58">
        <v>128</v>
      </c>
      <c r="G27" s="45">
        <v>444</v>
      </c>
      <c r="H27" s="46">
        <f t="shared" si="1"/>
        <v>572</v>
      </c>
      <c r="I27" s="46">
        <f t="shared" si="2"/>
        <v>2101</v>
      </c>
      <c r="J27" s="46">
        <f t="shared" si="3"/>
        <v>5322</v>
      </c>
      <c r="K27" s="46">
        <f t="shared" si="4"/>
        <v>7423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21</v>
      </c>
      <c r="B28" s="58">
        <v>654</v>
      </c>
      <c r="C28" s="58">
        <v>484</v>
      </c>
      <c r="D28" s="43">
        <v>5692</v>
      </c>
      <c r="E28" s="44">
        <f t="shared" si="0"/>
        <v>6830</v>
      </c>
      <c r="F28" s="58">
        <v>682</v>
      </c>
      <c r="G28" s="45">
        <v>1263</v>
      </c>
      <c r="H28" s="46">
        <f t="shared" si="1"/>
        <v>1945</v>
      </c>
      <c r="I28" s="46">
        <f t="shared" si="2"/>
        <v>1820</v>
      </c>
      <c r="J28" s="46">
        <f t="shared" si="3"/>
        <v>6955</v>
      </c>
      <c r="K28" s="46">
        <f t="shared" si="4"/>
        <v>8775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22</v>
      </c>
      <c r="B29" s="64"/>
      <c r="C29" s="58">
        <v>169</v>
      </c>
      <c r="D29" s="43">
        <v>931</v>
      </c>
      <c r="E29" s="44">
        <f t="shared" si="0"/>
        <v>1100</v>
      </c>
      <c r="F29" s="58">
        <v>38</v>
      </c>
      <c r="G29" s="45">
        <v>16</v>
      </c>
      <c r="H29" s="46">
        <f t="shared" si="1"/>
        <v>54</v>
      </c>
      <c r="I29" s="46">
        <f t="shared" si="2"/>
        <v>207</v>
      </c>
      <c r="J29" s="46">
        <f t="shared" si="3"/>
        <v>947</v>
      </c>
      <c r="K29" s="46">
        <f t="shared" si="4"/>
        <v>1154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43" s="57" customFormat="1" ht="10.5" customHeight="1">
      <c r="A30" s="42" t="s">
        <v>23</v>
      </c>
      <c r="B30" s="58"/>
      <c r="C30" s="58"/>
      <c r="D30" s="43"/>
      <c r="E30" s="44"/>
      <c r="F30" s="58"/>
      <c r="G30" s="45">
        <v>0</v>
      </c>
      <c r="H30" s="46">
        <f t="shared" si="1"/>
        <v>0</v>
      </c>
      <c r="I30" s="46">
        <f t="shared" si="2"/>
        <v>0</v>
      </c>
      <c r="J30" s="46">
        <f t="shared" si="3"/>
        <v>0</v>
      </c>
      <c r="K30" s="46">
        <f t="shared" si="4"/>
        <v>0</v>
      </c>
      <c r="L30" s="56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22" s="8" customFormat="1" ht="10.5" customHeight="1">
      <c r="A31" s="42" t="s">
        <v>24</v>
      </c>
      <c r="B31" s="58">
        <v>7627</v>
      </c>
      <c r="C31" s="58">
        <v>37281</v>
      </c>
      <c r="D31" s="43">
        <v>164582</v>
      </c>
      <c r="E31" s="44">
        <f t="shared" si="0"/>
        <v>209490</v>
      </c>
      <c r="F31" s="58">
        <v>6051</v>
      </c>
      <c r="G31" s="45">
        <v>21755</v>
      </c>
      <c r="H31" s="46">
        <f t="shared" si="1"/>
        <v>27806</v>
      </c>
      <c r="I31" s="46">
        <f t="shared" si="2"/>
        <v>50959</v>
      </c>
      <c r="J31" s="46">
        <f t="shared" si="3"/>
        <v>186337</v>
      </c>
      <c r="K31" s="46">
        <f t="shared" si="4"/>
        <v>237296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43" s="57" customFormat="1" ht="10.5" customHeight="1">
      <c r="A32" s="42" t="s">
        <v>25</v>
      </c>
      <c r="B32" s="58"/>
      <c r="C32" s="64"/>
      <c r="D32" s="43">
        <v>0</v>
      </c>
      <c r="E32" s="44">
        <f t="shared" si="0"/>
        <v>0</v>
      </c>
      <c r="F32" s="64"/>
      <c r="G32" s="45">
        <v>0</v>
      </c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56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22" s="8" customFormat="1" ht="10.5" customHeight="1">
      <c r="A33" s="42" t="s">
        <v>26</v>
      </c>
      <c r="B33" s="64"/>
      <c r="C33" s="58">
        <v>124</v>
      </c>
      <c r="D33" s="43">
        <v>220</v>
      </c>
      <c r="E33" s="44">
        <f t="shared" si="0"/>
        <v>344</v>
      </c>
      <c r="F33" s="64"/>
      <c r="G33" s="45">
        <v>1</v>
      </c>
      <c r="H33" s="46">
        <f t="shared" si="1"/>
        <v>1</v>
      </c>
      <c r="I33" s="46">
        <f t="shared" si="2"/>
        <v>124</v>
      </c>
      <c r="J33" s="46">
        <f t="shared" si="3"/>
        <v>221</v>
      </c>
      <c r="K33" s="46">
        <f t="shared" si="4"/>
        <v>345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27</v>
      </c>
      <c r="B34" s="58">
        <v>35896</v>
      </c>
      <c r="C34" s="64"/>
      <c r="D34" s="43">
        <v>46029</v>
      </c>
      <c r="E34" s="44">
        <f t="shared" si="0"/>
        <v>81925</v>
      </c>
      <c r="F34" s="58">
        <v>2275</v>
      </c>
      <c r="G34" s="45">
        <v>7981</v>
      </c>
      <c r="H34" s="46">
        <f t="shared" si="1"/>
        <v>10256</v>
      </c>
      <c r="I34" s="46">
        <f t="shared" si="2"/>
        <v>38171</v>
      </c>
      <c r="J34" s="46">
        <f t="shared" si="3"/>
        <v>54010</v>
      </c>
      <c r="K34" s="46">
        <f t="shared" si="4"/>
        <v>92181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28</v>
      </c>
      <c r="B35" s="58">
        <v>60449</v>
      </c>
      <c r="C35" s="58">
        <v>175861</v>
      </c>
      <c r="D35" s="43">
        <v>696583</v>
      </c>
      <c r="E35" s="44">
        <f t="shared" si="0"/>
        <v>932893</v>
      </c>
      <c r="F35" s="58">
        <v>68756</v>
      </c>
      <c r="G35" s="45">
        <v>187370</v>
      </c>
      <c r="H35" s="46">
        <f t="shared" si="1"/>
        <v>256126</v>
      </c>
      <c r="I35" s="46">
        <f t="shared" si="2"/>
        <v>305066</v>
      </c>
      <c r="J35" s="46">
        <f t="shared" si="3"/>
        <v>883953</v>
      </c>
      <c r="K35" s="46">
        <f t="shared" si="4"/>
        <v>1189019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29</v>
      </c>
      <c r="B36" s="58">
        <v>539</v>
      </c>
      <c r="C36" s="58">
        <v>299</v>
      </c>
      <c r="D36" s="43">
        <v>3110</v>
      </c>
      <c r="E36" s="44">
        <f t="shared" si="0"/>
        <v>3948</v>
      </c>
      <c r="F36" s="58">
        <v>39</v>
      </c>
      <c r="G36" s="45">
        <v>248</v>
      </c>
      <c r="H36" s="46">
        <f t="shared" si="1"/>
        <v>287</v>
      </c>
      <c r="I36" s="46">
        <f t="shared" si="2"/>
        <v>877</v>
      </c>
      <c r="J36" s="46">
        <f t="shared" si="3"/>
        <v>3358</v>
      </c>
      <c r="K36" s="46">
        <f t="shared" si="4"/>
        <v>4235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30</v>
      </c>
      <c r="B37" s="58">
        <v>16985</v>
      </c>
      <c r="C37" s="58">
        <v>6174</v>
      </c>
      <c r="D37" s="43">
        <v>72053</v>
      </c>
      <c r="E37" s="44">
        <f t="shared" si="0"/>
        <v>95212</v>
      </c>
      <c r="F37" s="58">
        <v>944</v>
      </c>
      <c r="G37" s="45">
        <v>4122</v>
      </c>
      <c r="H37" s="46">
        <f t="shared" si="1"/>
        <v>5066</v>
      </c>
      <c r="I37" s="46">
        <f t="shared" si="2"/>
        <v>24103</v>
      </c>
      <c r="J37" s="46">
        <f t="shared" si="3"/>
        <v>76175</v>
      </c>
      <c r="K37" s="46">
        <f t="shared" si="4"/>
        <v>100278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31</v>
      </c>
      <c r="B38" s="64"/>
      <c r="C38" s="64"/>
      <c r="D38" s="43">
        <v>0</v>
      </c>
      <c r="E38" s="44">
        <f t="shared" si="0"/>
        <v>0</v>
      </c>
      <c r="F38" s="64"/>
      <c r="G38" s="45">
        <v>0</v>
      </c>
      <c r="H38" s="46">
        <f t="shared" si="1"/>
        <v>0</v>
      </c>
      <c r="I38" s="46">
        <f t="shared" si="2"/>
        <v>0</v>
      </c>
      <c r="J38" s="46">
        <f t="shared" si="3"/>
        <v>0</v>
      </c>
      <c r="K38" s="46">
        <f t="shared" si="4"/>
        <v>0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32</v>
      </c>
      <c r="B39" s="58">
        <v>9</v>
      </c>
      <c r="C39" s="58">
        <v>4</v>
      </c>
      <c r="D39" s="43">
        <v>45</v>
      </c>
      <c r="E39" s="44">
        <f t="shared" si="0"/>
        <v>58</v>
      </c>
      <c r="F39" s="58">
        <v>2</v>
      </c>
      <c r="G39" s="45">
        <v>3</v>
      </c>
      <c r="H39" s="46">
        <f t="shared" si="1"/>
        <v>5</v>
      </c>
      <c r="I39" s="46">
        <f t="shared" si="2"/>
        <v>15</v>
      </c>
      <c r="J39" s="46">
        <f t="shared" si="3"/>
        <v>48</v>
      </c>
      <c r="K39" s="46">
        <f t="shared" si="4"/>
        <v>63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33</v>
      </c>
      <c r="B40" s="58">
        <v>910518</v>
      </c>
      <c r="C40" s="58">
        <v>29534</v>
      </c>
      <c r="D40" s="43">
        <v>367775</v>
      </c>
      <c r="E40" s="44">
        <f t="shared" si="0"/>
        <v>1307827</v>
      </c>
      <c r="F40" s="58">
        <v>7278</v>
      </c>
      <c r="G40" s="45">
        <v>10330</v>
      </c>
      <c r="H40" s="46">
        <f t="shared" si="1"/>
        <v>17608</v>
      </c>
      <c r="I40" s="46">
        <f t="shared" si="2"/>
        <v>947330</v>
      </c>
      <c r="J40" s="46">
        <f t="shared" si="3"/>
        <v>378105</v>
      </c>
      <c r="K40" s="46">
        <f t="shared" si="4"/>
        <v>1325435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34</v>
      </c>
      <c r="B41" s="58">
        <v>700513</v>
      </c>
      <c r="C41" s="58">
        <v>10917</v>
      </c>
      <c r="D41" s="43">
        <v>102799</v>
      </c>
      <c r="E41" s="44">
        <f t="shared" si="0"/>
        <v>814229</v>
      </c>
      <c r="F41" s="58">
        <v>197551</v>
      </c>
      <c r="G41" s="45">
        <v>150329</v>
      </c>
      <c r="H41" s="46">
        <f t="shared" si="1"/>
        <v>347880</v>
      </c>
      <c r="I41" s="46">
        <f t="shared" si="2"/>
        <v>908981</v>
      </c>
      <c r="J41" s="46">
        <f t="shared" si="3"/>
        <v>253128</v>
      </c>
      <c r="K41" s="46">
        <f t="shared" si="4"/>
        <v>1162109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35</v>
      </c>
      <c r="B42" s="58">
        <v>27911</v>
      </c>
      <c r="C42" s="58">
        <v>23</v>
      </c>
      <c r="D42" s="43">
        <v>51280</v>
      </c>
      <c r="E42" s="44">
        <f t="shared" si="0"/>
        <v>79214</v>
      </c>
      <c r="F42" s="58">
        <v>13</v>
      </c>
      <c r="G42" s="45">
        <v>52</v>
      </c>
      <c r="H42" s="46">
        <f t="shared" si="1"/>
        <v>65</v>
      </c>
      <c r="I42" s="46">
        <f t="shared" si="2"/>
        <v>27947</v>
      </c>
      <c r="J42" s="46">
        <f aca="true" t="shared" si="5" ref="J42:J87">SUM(D42+G42)</f>
        <v>51332</v>
      </c>
      <c r="K42" s="46">
        <f t="shared" si="4"/>
        <v>79279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36</v>
      </c>
      <c r="B43" s="64"/>
      <c r="C43" s="58">
        <v>30</v>
      </c>
      <c r="D43" s="43">
        <v>592</v>
      </c>
      <c r="E43" s="44">
        <f t="shared" si="0"/>
        <v>622</v>
      </c>
      <c r="F43" s="58">
        <v>38</v>
      </c>
      <c r="G43" s="45">
        <v>417</v>
      </c>
      <c r="H43" s="46">
        <f t="shared" si="1"/>
        <v>455</v>
      </c>
      <c r="I43" s="46">
        <f t="shared" si="2"/>
        <v>68</v>
      </c>
      <c r="J43" s="46">
        <f t="shared" si="5"/>
        <v>1009</v>
      </c>
      <c r="K43" s="46">
        <f t="shared" si="4"/>
        <v>1077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37</v>
      </c>
      <c r="B44" s="58">
        <v>556</v>
      </c>
      <c r="C44" s="58">
        <v>67</v>
      </c>
      <c r="D44" s="43">
        <v>7101</v>
      </c>
      <c r="E44" s="44">
        <f t="shared" si="0"/>
        <v>7724</v>
      </c>
      <c r="F44" s="58">
        <v>116</v>
      </c>
      <c r="G44" s="45">
        <v>621</v>
      </c>
      <c r="H44" s="46">
        <f t="shared" si="1"/>
        <v>737</v>
      </c>
      <c r="I44" s="46">
        <f t="shared" si="2"/>
        <v>739</v>
      </c>
      <c r="J44" s="46">
        <f t="shared" si="5"/>
        <v>7722</v>
      </c>
      <c r="K44" s="46">
        <f t="shared" si="4"/>
        <v>8461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38</v>
      </c>
      <c r="B45" s="58">
        <v>2925</v>
      </c>
      <c r="C45" s="58">
        <v>14069</v>
      </c>
      <c r="D45" s="43">
        <v>57929</v>
      </c>
      <c r="E45" s="44">
        <f t="shared" si="0"/>
        <v>74923</v>
      </c>
      <c r="F45" s="58">
        <v>4534</v>
      </c>
      <c r="G45" s="45">
        <v>9066</v>
      </c>
      <c r="H45" s="46">
        <f t="shared" si="1"/>
        <v>13600</v>
      </c>
      <c r="I45" s="46">
        <f t="shared" si="2"/>
        <v>21528</v>
      </c>
      <c r="J45" s="46">
        <f t="shared" si="5"/>
        <v>66995</v>
      </c>
      <c r="K45" s="46">
        <f t="shared" si="4"/>
        <v>88523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39</v>
      </c>
      <c r="B46" s="58">
        <v>56431</v>
      </c>
      <c r="C46" s="64"/>
      <c r="D46" s="43">
        <v>60977</v>
      </c>
      <c r="E46" s="44">
        <f t="shared" si="0"/>
        <v>117408</v>
      </c>
      <c r="F46" s="58">
        <v>353</v>
      </c>
      <c r="G46" s="45">
        <v>91</v>
      </c>
      <c r="H46" s="46">
        <f t="shared" si="1"/>
        <v>444</v>
      </c>
      <c r="I46" s="46">
        <f t="shared" si="2"/>
        <v>56784</v>
      </c>
      <c r="J46" s="46">
        <f t="shared" si="5"/>
        <v>61068</v>
      </c>
      <c r="K46" s="46">
        <f t="shared" si="4"/>
        <v>117852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43" s="57" customFormat="1" ht="10.5" customHeight="1">
      <c r="A47" s="42" t="s">
        <v>40</v>
      </c>
      <c r="B47" s="58"/>
      <c r="C47" s="58"/>
      <c r="D47" s="43">
        <v>0</v>
      </c>
      <c r="E47" s="44">
        <f t="shared" si="0"/>
        <v>0</v>
      </c>
      <c r="F47" s="58"/>
      <c r="G47" s="45">
        <v>0</v>
      </c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56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22" s="8" customFormat="1" ht="10.5" customHeight="1">
      <c r="A48" s="42" t="s">
        <v>41</v>
      </c>
      <c r="B48" s="64"/>
      <c r="C48" s="64"/>
      <c r="D48" s="43">
        <v>0</v>
      </c>
      <c r="E48" s="44">
        <f t="shared" si="0"/>
        <v>0</v>
      </c>
      <c r="F48" s="64"/>
      <c r="G48" s="45">
        <v>0</v>
      </c>
      <c r="H48" s="46">
        <f t="shared" si="1"/>
        <v>0</v>
      </c>
      <c r="I48" s="46">
        <f t="shared" si="2"/>
        <v>0</v>
      </c>
      <c r="J48" s="46">
        <f t="shared" si="5"/>
        <v>0</v>
      </c>
      <c r="K48" s="46">
        <f t="shared" si="4"/>
        <v>0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42</v>
      </c>
      <c r="B49" s="58">
        <v>19927</v>
      </c>
      <c r="C49" s="58">
        <v>204</v>
      </c>
      <c r="D49" s="43">
        <v>106777</v>
      </c>
      <c r="E49" s="44">
        <f t="shared" si="0"/>
        <v>126908</v>
      </c>
      <c r="F49" s="58">
        <v>632</v>
      </c>
      <c r="G49" s="45">
        <v>2221</v>
      </c>
      <c r="H49" s="46">
        <f t="shared" si="1"/>
        <v>2853</v>
      </c>
      <c r="I49" s="46">
        <f t="shared" si="2"/>
        <v>20763</v>
      </c>
      <c r="J49" s="46">
        <f t="shared" si="5"/>
        <v>108998</v>
      </c>
      <c r="K49" s="46">
        <f t="shared" si="4"/>
        <v>129761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43</v>
      </c>
      <c r="B50" s="64"/>
      <c r="C50" s="58">
        <v>9</v>
      </c>
      <c r="D50" s="43">
        <v>52</v>
      </c>
      <c r="E50" s="44">
        <f t="shared" si="0"/>
        <v>61</v>
      </c>
      <c r="F50" s="58">
        <v>11</v>
      </c>
      <c r="G50" s="45">
        <v>26</v>
      </c>
      <c r="H50" s="46">
        <f t="shared" si="1"/>
        <v>37</v>
      </c>
      <c r="I50" s="46">
        <f t="shared" si="2"/>
        <v>20</v>
      </c>
      <c r="J50" s="46">
        <f t="shared" si="5"/>
        <v>78</v>
      </c>
      <c r="K50" s="46">
        <f t="shared" si="4"/>
        <v>98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44</v>
      </c>
      <c r="B51" s="58">
        <v>66342</v>
      </c>
      <c r="C51" s="58">
        <v>8099</v>
      </c>
      <c r="D51" s="43">
        <v>122604</v>
      </c>
      <c r="E51" s="44">
        <f t="shared" si="0"/>
        <v>197045</v>
      </c>
      <c r="F51" s="58">
        <v>2693</v>
      </c>
      <c r="G51" s="45">
        <v>7546</v>
      </c>
      <c r="H51" s="46">
        <f>SUM(F51:G51)</f>
        <v>10239</v>
      </c>
      <c r="I51" s="46">
        <f t="shared" si="2"/>
        <v>77134</v>
      </c>
      <c r="J51" s="46">
        <f t="shared" si="5"/>
        <v>130150</v>
      </c>
      <c r="K51" s="46">
        <f t="shared" si="4"/>
        <v>207284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43" s="57" customFormat="1" ht="10.5" customHeight="1">
      <c r="A52" s="42" t="s">
        <v>45</v>
      </c>
      <c r="B52" s="58"/>
      <c r="C52" s="64"/>
      <c r="D52" s="43">
        <v>0</v>
      </c>
      <c r="E52" s="44">
        <f t="shared" si="0"/>
        <v>0</v>
      </c>
      <c r="F52" s="64"/>
      <c r="G52" s="45">
        <v>0</v>
      </c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56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s="57" customFormat="1" ht="10.5" customHeight="1">
      <c r="A53" s="42" t="s">
        <v>46</v>
      </c>
      <c r="B53" s="64"/>
      <c r="C53" s="64"/>
      <c r="D53" s="43">
        <v>0</v>
      </c>
      <c r="E53" s="44">
        <f t="shared" si="0"/>
        <v>0</v>
      </c>
      <c r="F53" s="64"/>
      <c r="G53" s="45">
        <v>0</v>
      </c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56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s="57" customFormat="1" ht="10.5" customHeight="1">
      <c r="A54" s="42" t="s">
        <v>47</v>
      </c>
      <c r="B54" s="64"/>
      <c r="C54" s="64"/>
      <c r="D54" s="43">
        <v>0</v>
      </c>
      <c r="E54" s="44">
        <f t="shared" si="0"/>
        <v>0</v>
      </c>
      <c r="F54" s="64"/>
      <c r="G54" s="45">
        <v>0</v>
      </c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56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22" s="8" customFormat="1" ht="10.5" customHeight="1">
      <c r="A55" s="42" t="s">
        <v>48</v>
      </c>
      <c r="B55" s="58">
        <v>40332</v>
      </c>
      <c r="C55" s="58">
        <v>131866</v>
      </c>
      <c r="D55" s="43">
        <v>481908</v>
      </c>
      <c r="E55" s="44">
        <f t="shared" si="0"/>
        <v>654106</v>
      </c>
      <c r="F55" s="58">
        <v>42545</v>
      </c>
      <c r="G55" s="45">
        <v>106956</v>
      </c>
      <c r="H55" s="46">
        <f t="shared" si="1"/>
        <v>149501</v>
      </c>
      <c r="I55" s="46">
        <f t="shared" si="2"/>
        <v>214743</v>
      </c>
      <c r="J55" s="46">
        <f t="shared" si="5"/>
        <v>588864</v>
      </c>
      <c r="K55" s="46">
        <f t="shared" si="4"/>
        <v>803607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49</v>
      </c>
      <c r="B56" s="58">
        <v>2938</v>
      </c>
      <c r="C56" s="58">
        <v>1072</v>
      </c>
      <c r="D56" s="43">
        <v>14935</v>
      </c>
      <c r="E56" s="44">
        <f t="shared" si="0"/>
        <v>18945</v>
      </c>
      <c r="F56" s="58">
        <v>229</v>
      </c>
      <c r="G56" s="45">
        <v>1250</v>
      </c>
      <c r="H56" s="46">
        <f t="shared" si="1"/>
        <v>1479</v>
      </c>
      <c r="I56" s="46">
        <f t="shared" si="2"/>
        <v>4239</v>
      </c>
      <c r="J56" s="46">
        <f t="shared" si="5"/>
        <v>16185</v>
      </c>
      <c r="K56" s="46">
        <f t="shared" si="4"/>
        <v>20424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50</v>
      </c>
      <c r="B57" s="58">
        <v>10103</v>
      </c>
      <c r="C57" s="58">
        <v>36936</v>
      </c>
      <c r="D57" s="43">
        <v>188804</v>
      </c>
      <c r="E57" s="44">
        <f t="shared" si="0"/>
        <v>235843</v>
      </c>
      <c r="F57" s="58">
        <v>94467</v>
      </c>
      <c r="G57" s="45">
        <v>86307</v>
      </c>
      <c r="H57" s="46">
        <f t="shared" si="1"/>
        <v>180774</v>
      </c>
      <c r="I57" s="46">
        <f t="shared" si="2"/>
        <v>141506</v>
      </c>
      <c r="J57" s="46">
        <f t="shared" si="5"/>
        <v>275111</v>
      </c>
      <c r="K57" s="46">
        <f t="shared" si="4"/>
        <v>416617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51</v>
      </c>
      <c r="B58" s="58">
        <v>314635</v>
      </c>
      <c r="C58" s="58">
        <v>187</v>
      </c>
      <c r="D58" s="43">
        <v>1147714</v>
      </c>
      <c r="E58" s="44">
        <f t="shared" si="0"/>
        <v>1462536</v>
      </c>
      <c r="F58" s="58">
        <v>4631</v>
      </c>
      <c r="G58" s="45">
        <v>11767</v>
      </c>
      <c r="H58" s="46">
        <f t="shared" si="1"/>
        <v>16398</v>
      </c>
      <c r="I58" s="46">
        <f t="shared" si="2"/>
        <v>319453</v>
      </c>
      <c r="J58" s="46">
        <f t="shared" si="5"/>
        <v>1159481</v>
      </c>
      <c r="K58" s="46">
        <f t="shared" si="4"/>
        <v>1478934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52</v>
      </c>
      <c r="B59" s="58">
        <v>35097</v>
      </c>
      <c r="C59" s="58">
        <v>195719</v>
      </c>
      <c r="D59" s="43">
        <v>843687</v>
      </c>
      <c r="E59" s="44">
        <f t="shared" si="0"/>
        <v>1074503</v>
      </c>
      <c r="F59" s="58">
        <v>86960</v>
      </c>
      <c r="G59" s="45">
        <v>220103</v>
      </c>
      <c r="H59" s="46">
        <f t="shared" si="1"/>
        <v>307063</v>
      </c>
      <c r="I59" s="46">
        <f t="shared" si="2"/>
        <v>317776</v>
      </c>
      <c r="J59" s="46">
        <f t="shared" si="5"/>
        <v>1063790</v>
      </c>
      <c r="K59" s="46">
        <f t="shared" si="4"/>
        <v>1381566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53</v>
      </c>
      <c r="B60" s="64"/>
      <c r="C60" s="64"/>
      <c r="D60" s="43">
        <v>0</v>
      </c>
      <c r="E60" s="44">
        <f t="shared" si="0"/>
        <v>0</v>
      </c>
      <c r="F60" s="64"/>
      <c r="G60" s="45">
        <v>0</v>
      </c>
      <c r="H60" s="46">
        <f t="shared" si="1"/>
        <v>0</v>
      </c>
      <c r="I60" s="46">
        <f t="shared" si="2"/>
        <v>0</v>
      </c>
      <c r="J60" s="46">
        <f t="shared" si="5"/>
        <v>0</v>
      </c>
      <c r="K60" s="46">
        <f t="shared" si="4"/>
        <v>0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54</v>
      </c>
      <c r="B61" s="58">
        <v>984</v>
      </c>
      <c r="C61" s="58">
        <v>197</v>
      </c>
      <c r="D61" s="43">
        <v>3405</v>
      </c>
      <c r="E61" s="44">
        <f t="shared" si="0"/>
        <v>4586</v>
      </c>
      <c r="F61" s="58">
        <v>72</v>
      </c>
      <c r="G61" s="45">
        <v>437</v>
      </c>
      <c r="H61" s="46">
        <f t="shared" si="1"/>
        <v>509</v>
      </c>
      <c r="I61" s="46">
        <f t="shared" si="2"/>
        <v>1253</v>
      </c>
      <c r="J61" s="46">
        <f t="shared" si="5"/>
        <v>3842</v>
      </c>
      <c r="K61" s="46">
        <f t="shared" si="4"/>
        <v>5095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55</v>
      </c>
      <c r="B62" s="58">
        <v>31990</v>
      </c>
      <c r="C62" s="58">
        <v>73</v>
      </c>
      <c r="D62" s="43">
        <v>81850</v>
      </c>
      <c r="E62" s="44">
        <f t="shared" si="0"/>
        <v>113913</v>
      </c>
      <c r="F62" s="58">
        <v>526</v>
      </c>
      <c r="G62" s="45">
        <v>981</v>
      </c>
      <c r="H62" s="46">
        <f t="shared" si="1"/>
        <v>1507</v>
      </c>
      <c r="I62" s="46">
        <f t="shared" si="2"/>
        <v>32589</v>
      </c>
      <c r="J62" s="46">
        <f t="shared" si="5"/>
        <v>82831</v>
      </c>
      <c r="K62" s="46">
        <f t="shared" si="4"/>
        <v>115420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56</v>
      </c>
      <c r="B63" s="58">
        <v>334</v>
      </c>
      <c r="C63" s="58">
        <v>84</v>
      </c>
      <c r="D63" s="43">
        <v>1240</v>
      </c>
      <c r="E63" s="44">
        <f t="shared" si="0"/>
        <v>1658</v>
      </c>
      <c r="F63" s="58">
        <v>133</v>
      </c>
      <c r="G63" s="45">
        <v>149</v>
      </c>
      <c r="H63" s="46">
        <f t="shared" si="1"/>
        <v>282</v>
      </c>
      <c r="I63" s="46">
        <f t="shared" si="2"/>
        <v>551</v>
      </c>
      <c r="J63" s="46">
        <f t="shared" si="5"/>
        <v>1389</v>
      </c>
      <c r="K63" s="46">
        <f t="shared" si="4"/>
        <v>1940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57</v>
      </c>
      <c r="B64" s="58">
        <v>4464</v>
      </c>
      <c r="C64" s="64"/>
      <c r="D64" s="43">
        <v>20991</v>
      </c>
      <c r="E64" s="44">
        <f t="shared" si="0"/>
        <v>25455</v>
      </c>
      <c r="F64" s="58">
        <v>95</v>
      </c>
      <c r="G64" s="45">
        <v>139</v>
      </c>
      <c r="H64" s="46">
        <f t="shared" si="1"/>
        <v>234</v>
      </c>
      <c r="I64" s="46">
        <f t="shared" si="2"/>
        <v>4559</v>
      </c>
      <c r="J64" s="46">
        <f t="shared" si="5"/>
        <v>21130</v>
      </c>
      <c r="K64" s="46">
        <f t="shared" si="4"/>
        <v>25689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58</v>
      </c>
      <c r="B65" s="58">
        <v>1976</v>
      </c>
      <c r="C65" s="58">
        <v>436</v>
      </c>
      <c r="D65" s="43">
        <v>10451</v>
      </c>
      <c r="E65" s="44">
        <f t="shared" si="0"/>
        <v>12863</v>
      </c>
      <c r="F65" s="58">
        <v>4793</v>
      </c>
      <c r="G65" s="45">
        <v>386</v>
      </c>
      <c r="H65" s="46">
        <f t="shared" si="1"/>
        <v>5179</v>
      </c>
      <c r="I65" s="46">
        <f t="shared" si="2"/>
        <v>7205</v>
      </c>
      <c r="J65" s="46">
        <f t="shared" si="5"/>
        <v>10837</v>
      </c>
      <c r="K65" s="46">
        <f t="shared" si="4"/>
        <v>18042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59</v>
      </c>
      <c r="B66" s="58">
        <v>11350</v>
      </c>
      <c r="C66" s="58">
        <v>3924</v>
      </c>
      <c r="D66" s="43">
        <v>40906</v>
      </c>
      <c r="E66" s="44">
        <f t="shared" si="0"/>
        <v>56180</v>
      </c>
      <c r="F66" s="58">
        <v>4346</v>
      </c>
      <c r="G66" s="45">
        <v>5177</v>
      </c>
      <c r="H66" s="46">
        <f t="shared" si="1"/>
        <v>9523</v>
      </c>
      <c r="I66" s="46">
        <f t="shared" si="2"/>
        <v>19620</v>
      </c>
      <c r="J66" s="46">
        <f t="shared" si="5"/>
        <v>46083</v>
      </c>
      <c r="K66" s="46">
        <f t="shared" si="4"/>
        <v>65703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60</v>
      </c>
      <c r="B67" s="58">
        <v>993</v>
      </c>
      <c r="C67" s="58">
        <v>270</v>
      </c>
      <c r="D67" s="43">
        <v>4923</v>
      </c>
      <c r="E67" s="44">
        <f t="shared" si="0"/>
        <v>6186</v>
      </c>
      <c r="F67" s="58">
        <v>224</v>
      </c>
      <c r="G67" s="45">
        <v>1025</v>
      </c>
      <c r="H67" s="46">
        <f t="shared" si="1"/>
        <v>1249</v>
      </c>
      <c r="I67" s="46">
        <f t="shared" si="2"/>
        <v>1487</v>
      </c>
      <c r="J67" s="46">
        <f t="shared" si="5"/>
        <v>5948</v>
      </c>
      <c r="K67" s="46">
        <f t="shared" si="4"/>
        <v>7435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61</v>
      </c>
      <c r="B68" s="64"/>
      <c r="C68" s="64"/>
      <c r="D68" s="43">
        <v>0</v>
      </c>
      <c r="E68" s="44">
        <f t="shared" si="0"/>
        <v>0</v>
      </c>
      <c r="F68" s="64"/>
      <c r="G68" s="45">
        <v>39</v>
      </c>
      <c r="H68" s="46">
        <f t="shared" si="1"/>
        <v>39</v>
      </c>
      <c r="I68" s="46">
        <f t="shared" si="2"/>
        <v>0</v>
      </c>
      <c r="J68" s="46">
        <f t="shared" si="5"/>
        <v>39</v>
      </c>
      <c r="K68" s="46">
        <f t="shared" si="4"/>
        <v>39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62</v>
      </c>
      <c r="B69" s="58">
        <v>20045</v>
      </c>
      <c r="C69" s="58">
        <v>4994</v>
      </c>
      <c r="D69" s="43">
        <v>82577</v>
      </c>
      <c r="E69" s="44">
        <f t="shared" si="0"/>
        <v>107616</v>
      </c>
      <c r="F69" s="58">
        <v>7968</v>
      </c>
      <c r="G69" s="45">
        <v>35106</v>
      </c>
      <c r="H69" s="46">
        <f t="shared" si="1"/>
        <v>43074</v>
      </c>
      <c r="I69" s="46">
        <f t="shared" si="2"/>
        <v>33007</v>
      </c>
      <c r="J69" s="46">
        <f t="shared" si="5"/>
        <v>117683</v>
      </c>
      <c r="K69" s="46">
        <f t="shared" si="4"/>
        <v>150690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63</v>
      </c>
      <c r="B70" s="58">
        <v>207</v>
      </c>
      <c r="C70" s="58">
        <v>13</v>
      </c>
      <c r="D70" s="43">
        <v>731</v>
      </c>
      <c r="E70" s="44">
        <f t="shared" si="0"/>
        <v>951</v>
      </c>
      <c r="F70" s="58">
        <v>6</v>
      </c>
      <c r="G70" s="45">
        <v>40</v>
      </c>
      <c r="H70" s="46">
        <f t="shared" si="1"/>
        <v>46</v>
      </c>
      <c r="I70" s="46">
        <f t="shared" si="2"/>
        <v>226</v>
      </c>
      <c r="J70" s="46">
        <f t="shared" si="5"/>
        <v>771</v>
      </c>
      <c r="K70" s="46">
        <f t="shared" si="4"/>
        <v>997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64</v>
      </c>
      <c r="B71" s="58">
        <v>13635</v>
      </c>
      <c r="C71" s="58">
        <v>1850</v>
      </c>
      <c r="D71" s="43">
        <v>52558</v>
      </c>
      <c r="E71" s="44">
        <f t="shared" si="0"/>
        <v>68043</v>
      </c>
      <c r="F71" s="58">
        <v>4063</v>
      </c>
      <c r="G71" s="45">
        <v>9086</v>
      </c>
      <c r="H71" s="46">
        <f t="shared" si="1"/>
        <v>13149</v>
      </c>
      <c r="I71" s="46">
        <f t="shared" si="2"/>
        <v>19548</v>
      </c>
      <c r="J71" s="46">
        <f t="shared" si="5"/>
        <v>61644</v>
      </c>
      <c r="K71" s="46">
        <f t="shared" si="4"/>
        <v>81192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65</v>
      </c>
      <c r="B72" s="58">
        <v>6924</v>
      </c>
      <c r="C72" s="58">
        <v>512</v>
      </c>
      <c r="D72" s="43">
        <v>35252</v>
      </c>
      <c r="E72" s="44">
        <f t="shared" si="0"/>
        <v>42688</v>
      </c>
      <c r="F72" s="58">
        <v>7823</v>
      </c>
      <c r="G72" s="45">
        <v>10603</v>
      </c>
      <c r="H72" s="46">
        <f t="shared" si="1"/>
        <v>18426</v>
      </c>
      <c r="I72" s="46">
        <f t="shared" si="2"/>
        <v>15259</v>
      </c>
      <c r="J72" s="46">
        <f t="shared" si="5"/>
        <v>45855</v>
      </c>
      <c r="K72" s="46">
        <f t="shared" si="4"/>
        <v>61114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66</v>
      </c>
      <c r="B73" s="64"/>
      <c r="C73" s="58">
        <v>3</v>
      </c>
      <c r="D73" s="43">
        <v>81</v>
      </c>
      <c r="E73" s="44">
        <f t="shared" si="0"/>
        <v>84</v>
      </c>
      <c r="F73" s="64"/>
      <c r="G73" s="45">
        <v>157</v>
      </c>
      <c r="H73" s="46">
        <f t="shared" si="1"/>
        <v>157</v>
      </c>
      <c r="I73" s="46">
        <f t="shared" si="2"/>
        <v>3</v>
      </c>
      <c r="J73" s="46">
        <f t="shared" si="5"/>
        <v>238</v>
      </c>
      <c r="K73" s="46">
        <f t="shared" si="4"/>
        <v>241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67</v>
      </c>
      <c r="B74" s="58">
        <v>24458</v>
      </c>
      <c r="C74" s="58">
        <v>2063</v>
      </c>
      <c r="D74" s="43">
        <v>78146</v>
      </c>
      <c r="E74" s="44">
        <f t="shared" si="0"/>
        <v>104667</v>
      </c>
      <c r="F74" s="58">
        <v>2966</v>
      </c>
      <c r="G74" s="45">
        <v>7330</v>
      </c>
      <c r="H74" s="46">
        <f t="shared" si="1"/>
        <v>10296</v>
      </c>
      <c r="I74" s="46">
        <f t="shared" si="2"/>
        <v>29487</v>
      </c>
      <c r="J74" s="46">
        <f t="shared" si="5"/>
        <v>85476</v>
      </c>
      <c r="K74" s="46">
        <f t="shared" si="4"/>
        <v>114963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43" s="57" customFormat="1" ht="10.5" customHeight="1">
      <c r="A75" s="42" t="s">
        <v>68</v>
      </c>
      <c r="B75" s="64"/>
      <c r="C75" s="64"/>
      <c r="D75" s="43">
        <v>0</v>
      </c>
      <c r="E75" s="44">
        <f t="shared" si="0"/>
        <v>0</v>
      </c>
      <c r="F75" s="64"/>
      <c r="G75" s="45">
        <v>0</v>
      </c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56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</row>
    <row r="76" spans="1:22" s="8" customFormat="1" ht="10.5" customHeight="1">
      <c r="A76" s="42" t="s">
        <v>69</v>
      </c>
      <c r="B76" s="58">
        <v>135583</v>
      </c>
      <c r="C76" s="64"/>
      <c r="D76" s="43">
        <v>154556</v>
      </c>
      <c r="E76" s="44">
        <f t="shared" si="0"/>
        <v>290139</v>
      </c>
      <c r="F76" s="58">
        <v>17491</v>
      </c>
      <c r="G76" s="45">
        <v>47223</v>
      </c>
      <c r="H76" s="46">
        <f t="shared" si="1"/>
        <v>64714</v>
      </c>
      <c r="I76" s="46">
        <f t="shared" si="2"/>
        <v>153074</v>
      </c>
      <c r="J76" s="46">
        <f t="shared" si="5"/>
        <v>201779</v>
      </c>
      <c r="K76" s="46">
        <f t="shared" si="4"/>
        <v>354853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70</v>
      </c>
      <c r="B77" s="58">
        <v>184</v>
      </c>
      <c r="C77" s="58">
        <v>93</v>
      </c>
      <c r="D77" s="43">
        <v>664</v>
      </c>
      <c r="E77" s="44">
        <f t="shared" si="0"/>
        <v>941</v>
      </c>
      <c r="F77" s="58">
        <v>7</v>
      </c>
      <c r="G77" s="45">
        <v>89</v>
      </c>
      <c r="H77" s="46">
        <f t="shared" si="1"/>
        <v>96</v>
      </c>
      <c r="I77" s="46">
        <f t="shared" si="2"/>
        <v>284</v>
      </c>
      <c r="J77" s="46">
        <f t="shared" si="5"/>
        <v>753</v>
      </c>
      <c r="K77" s="46">
        <f t="shared" si="4"/>
        <v>1037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71</v>
      </c>
      <c r="B78" s="64"/>
      <c r="C78" s="64"/>
      <c r="D78" s="43">
        <v>0</v>
      </c>
      <c r="E78" s="44">
        <f t="shared" si="0"/>
        <v>0</v>
      </c>
      <c r="F78" s="64"/>
      <c r="G78" s="45">
        <v>18</v>
      </c>
      <c r="H78" s="46">
        <f t="shared" si="1"/>
        <v>18</v>
      </c>
      <c r="I78" s="46">
        <f t="shared" si="2"/>
        <v>0</v>
      </c>
      <c r="J78" s="46">
        <f t="shared" si="5"/>
        <v>18</v>
      </c>
      <c r="K78" s="46">
        <f t="shared" si="4"/>
        <v>18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72</v>
      </c>
      <c r="B79" s="58">
        <v>345</v>
      </c>
      <c r="C79" s="64"/>
      <c r="D79" s="43">
        <v>555</v>
      </c>
      <c r="E79" s="44">
        <f t="shared" si="0"/>
        <v>900</v>
      </c>
      <c r="F79" s="58">
        <v>38</v>
      </c>
      <c r="G79" s="45">
        <v>230</v>
      </c>
      <c r="H79" s="46">
        <f t="shared" si="1"/>
        <v>268</v>
      </c>
      <c r="I79" s="46">
        <f t="shared" si="2"/>
        <v>383</v>
      </c>
      <c r="J79" s="46">
        <f t="shared" si="5"/>
        <v>785</v>
      </c>
      <c r="K79" s="46">
        <f t="shared" si="4"/>
        <v>1168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73</v>
      </c>
      <c r="B80" s="64"/>
      <c r="C80" s="58">
        <v>50</v>
      </c>
      <c r="D80" s="43">
        <v>197</v>
      </c>
      <c r="E80" s="44">
        <f t="shared" si="0"/>
        <v>247</v>
      </c>
      <c r="F80" s="58">
        <v>57</v>
      </c>
      <c r="G80" s="45">
        <v>141</v>
      </c>
      <c r="H80" s="46">
        <f t="shared" si="1"/>
        <v>198</v>
      </c>
      <c r="I80" s="46">
        <f t="shared" si="2"/>
        <v>107</v>
      </c>
      <c r="J80" s="46">
        <f t="shared" si="5"/>
        <v>338</v>
      </c>
      <c r="K80" s="46">
        <f t="shared" si="4"/>
        <v>445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74</v>
      </c>
      <c r="B81" s="64"/>
      <c r="C81" s="64"/>
      <c r="D81" s="43">
        <v>0</v>
      </c>
      <c r="E81" s="44">
        <f t="shared" si="0"/>
        <v>0</v>
      </c>
      <c r="F81" s="64"/>
      <c r="G81" s="45">
        <v>0</v>
      </c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75</v>
      </c>
      <c r="B82" s="58">
        <v>141</v>
      </c>
      <c r="C82" s="64"/>
      <c r="D82" s="43">
        <v>457</v>
      </c>
      <c r="E82" s="44">
        <f t="shared" si="0"/>
        <v>598</v>
      </c>
      <c r="F82" s="58">
        <v>44</v>
      </c>
      <c r="G82" s="45">
        <v>35</v>
      </c>
      <c r="H82" s="46">
        <f t="shared" si="1"/>
        <v>79</v>
      </c>
      <c r="I82" s="46">
        <f t="shared" si="2"/>
        <v>185</v>
      </c>
      <c r="J82" s="46">
        <f t="shared" si="5"/>
        <v>492</v>
      </c>
      <c r="K82" s="46">
        <f t="shared" si="4"/>
        <v>677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76</v>
      </c>
      <c r="B83" s="58">
        <v>12821</v>
      </c>
      <c r="C83" s="58">
        <v>310</v>
      </c>
      <c r="D83" s="43">
        <v>21207</v>
      </c>
      <c r="E83" s="44">
        <f t="shared" si="0"/>
        <v>34338</v>
      </c>
      <c r="F83" s="58">
        <v>21</v>
      </c>
      <c r="G83" s="45">
        <v>93</v>
      </c>
      <c r="H83" s="46">
        <f t="shared" si="1"/>
        <v>114</v>
      </c>
      <c r="I83" s="46">
        <f t="shared" si="2"/>
        <v>13152</v>
      </c>
      <c r="J83" s="46">
        <f t="shared" si="5"/>
        <v>21300</v>
      </c>
      <c r="K83" s="46">
        <f t="shared" si="4"/>
        <v>34452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43" s="57" customFormat="1" ht="10.5" customHeight="1">
      <c r="A84" s="42" t="s">
        <v>77</v>
      </c>
      <c r="B84" s="64"/>
      <c r="C84" s="64"/>
      <c r="D84" s="43">
        <v>0</v>
      </c>
      <c r="E84" s="44">
        <f t="shared" si="0"/>
        <v>0</v>
      </c>
      <c r="F84" s="58"/>
      <c r="G84" s="45">
        <v>0</v>
      </c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56"/>
      <c r="M84" s="7"/>
      <c r="N84" s="7"/>
      <c r="O84" s="7"/>
      <c r="P84" s="7"/>
      <c r="Q84" s="7"/>
      <c r="R84" s="7"/>
      <c r="S84" s="7"/>
      <c r="T84" s="7"/>
      <c r="U84" s="7"/>
      <c r="V84" s="7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</row>
    <row r="85" spans="1:43" s="57" customFormat="1" ht="10.5" customHeight="1">
      <c r="A85" s="42" t="s">
        <v>78</v>
      </c>
      <c r="B85" s="58"/>
      <c r="C85" s="64"/>
      <c r="D85" s="43">
        <v>0</v>
      </c>
      <c r="E85" s="44">
        <f t="shared" si="0"/>
        <v>0</v>
      </c>
      <c r="F85" s="64"/>
      <c r="G85" s="45">
        <v>0</v>
      </c>
      <c r="H85" s="46">
        <f t="shared" si="1"/>
        <v>0</v>
      </c>
      <c r="I85" s="46">
        <f t="shared" si="2"/>
        <v>0</v>
      </c>
      <c r="J85" s="46">
        <f t="shared" si="5"/>
        <v>0</v>
      </c>
      <c r="K85" s="46">
        <f t="shared" si="4"/>
        <v>0</v>
      </c>
      <c r="L85" s="56"/>
      <c r="M85" s="7"/>
      <c r="N85" s="7"/>
      <c r="O85" s="7"/>
      <c r="P85" s="7"/>
      <c r="Q85" s="7"/>
      <c r="R85" s="7"/>
      <c r="S85" s="7"/>
      <c r="T85" s="7"/>
      <c r="U85" s="7"/>
      <c r="V85" s="7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</row>
    <row r="86" spans="1:43" s="57" customFormat="1" ht="10.5" customHeight="1">
      <c r="A86" s="42" t="s">
        <v>79</v>
      </c>
      <c r="B86" s="64"/>
      <c r="C86" s="64"/>
      <c r="D86" s="43">
        <v>0</v>
      </c>
      <c r="E86" s="44">
        <f t="shared" si="0"/>
        <v>0</v>
      </c>
      <c r="F86" s="64"/>
      <c r="G86" s="45">
        <v>0</v>
      </c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56"/>
      <c r="M86" s="7"/>
      <c r="N86" s="7"/>
      <c r="O86" s="7"/>
      <c r="P86" s="7"/>
      <c r="Q86" s="7"/>
      <c r="R86" s="7"/>
      <c r="S86" s="7"/>
      <c r="T86" s="7"/>
      <c r="U86" s="7"/>
      <c r="V86" s="7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</row>
    <row r="87" spans="1:43" s="57" customFormat="1" ht="10.5" customHeight="1">
      <c r="A87" s="42" t="s">
        <v>80</v>
      </c>
      <c r="B87" s="64"/>
      <c r="C87" s="64"/>
      <c r="D87" s="43">
        <v>0</v>
      </c>
      <c r="E87" s="44">
        <f t="shared" si="0"/>
        <v>0</v>
      </c>
      <c r="F87" s="58"/>
      <c r="G87" s="45">
        <v>0</v>
      </c>
      <c r="H87" s="46">
        <f t="shared" si="1"/>
        <v>0</v>
      </c>
      <c r="I87" s="46">
        <f t="shared" si="2"/>
        <v>0</v>
      </c>
      <c r="J87" s="46">
        <f t="shared" si="5"/>
        <v>0</v>
      </c>
      <c r="K87" s="46">
        <f t="shared" si="4"/>
        <v>0</v>
      </c>
      <c r="L87" s="56"/>
      <c r="M87" s="7"/>
      <c r="N87" s="7"/>
      <c r="O87" s="7"/>
      <c r="P87" s="7"/>
      <c r="Q87" s="7"/>
      <c r="R87" s="7"/>
      <c r="S87" s="7"/>
      <c r="T87" s="7"/>
      <c r="U87" s="7"/>
      <c r="V87" s="7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</row>
    <row r="88" spans="1:22" s="8" customFormat="1" ht="10.5" customHeight="1">
      <c r="A88" s="42" t="s">
        <v>81</v>
      </c>
      <c r="B88" s="58">
        <v>226</v>
      </c>
      <c r="C88" s="58">
        <v>29</v>
      </c>
      <c r="D88" s="43">
        <v>1112</v>
      </c>
      <c r="E88" s="44">
        <f t="shared" si="0"/>
        <v>1367</v>
      </c>
      <c r="F88" s="58">
        <v>94</v>
      </c>
      <c r="G88" s="45">
        <v>208</v>
      </c>
      <c r="H88" s="46">
        <f t="shared" si="1"/>
        <v>302</v>
      </c>
      <c r="I88" s="46">
        <f t="shared" si="2"/>
        <v>349</v>
      </c>
      <c r="J88" s="46">
        <f aca="true" t="shared" si="6" ref="J88:J120">SUM(D88+G88)</f>
        <v>1320</v>
      </c>
      <c r="K88" s="46">
        <f t="shared" si="4"/>
        <v>1669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82</v>
      </c>
      <c r="B89" s="58">
        <v>5715</v>
      </c>
      <c r="C89" s="58">
        <v>7</v>
      </c>
      <c r="D89" s="43">
        <v>13212</v>
      </c>
      <c r="E89" s="44">
        <f t="shared" si="0"/>
        <v>18934</v>
      </c>
      <c r="F89" s="58">
        <v>89</v>
      </c>
      <c r="G89" s="45">
        <v>346</v>
      </c>
      <c r="H89" s="46">
        <f t="shared" si="1"/>
        <v>435</v>
      </c>
      <c r="I89" s="46">
        <f t="shared" si="2"/>
        <v>5811</v>
      </c>
      <c r="J89" s="46">
        <f t="shared" si="6"/>
        <v>13558</v>
      </c>
      <c r="K89" s="46">
        <f t="shared" si="4"/>
        <v>19369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83</v>
      </c>
      <c r="B90" s="58">
        <v>124</v>
      </c>
      <c r="C90" s="64"/>
      <c r="D90" s="43">
        <v>2919</v>
      </c>
      <c r="E90" s="44">
        <f aca="true" t="shared" si="7" ref="E90:E120">SUM(B90:D90)</f>
        <v>3043</v>
      </c>
      <c r="F90" s="58">
        <v>17</v>
      </c>
      <c r="G90" s="45">
        <v>282</v>
      </c>
      <c r="H90" s="46">
        <f aca="true" t="shared" si="8" ref="H90:H120">SUM(F90:G90)</f>
        <v>299</v>
      </c>
      <c r="I90" s="46">
        <f aca="true" t="shared" si="9" ref="I90:I120">SUM(B90+C90+F90)</f>
        <v>141</v>
      </c>
      <c r="J90" s="46">
        <f t="shared" si="6"/>
        <v>3201</v>
      </c>
      <c r="K90" s="46">
        <f aca="true" t="shared" si="10" ref="K90:K120">SUM(I90:J90)</f>
        <v>3342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84</v>
      </c>
      <c r="B91" s="58">
        <v>30847</v>
      </c>
      <c r="C91" s="58">
        <v>15011</v>
      </c>
      <c r="D91" s="43">
        <v>145413</v>
      </c>
      <c r="E91" s="44">
        <f t="shared" si="7"/>
        <v>191271</v>
      </c>
      <c r="F91" s="58">
        <v>5259</v>
      </c>
      <c r="G91" s="45">
        <v>21218</v>
      </c>
      <c r="H91" s="46">
        <f t="shared" si="8"/>
        <v>26477</v>
      </c>
      <c r="I91" s="46">
        <f t="shared" si="9"/>
        <v>51117</v>
      </c>
      <c r="J91" s="46">
        <f t="shared" si="6"/>
        <v>166631</v>
      </c>
      <c r="K91" s="46">
        <f t="shared" si="10"/>
        <v>217748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85</v>
      </c>
      <c r="B92" s="58">
        <v>17600</v>
      </c>
      <c r="C92" s="64"/>
      <c r="D92" s="43">
        <v>30410</v>
      </c>
      <c r="E92" s="44">
        <f t="shared" si="7"/>
        <v>48010</v>
      </c>
      <c r="F92" s="58">
        <v>1617</v>
      </c>
      <c r="G92" s="45">
        <v>223</v>
      </c>
      <c r="H92" s="46">
        <f t="shared" si="8"/>
        <v>1840</v>
      </c>
      <c r="I92" s="46">
        <f t="shared" si="9"/>
        <v>19217</v>
      </c>
      <c r="J92" s="46">
        <f t="shared" si="6"/>
        <v>30633</v>
      </c>
      <c r="K92" s="46">
        <f t="shared" si="10"/>
        <v>49850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86</v>
      </c>
      <c r="B93" s="58">
        <v>40877</v>
      </c>
      <c r="C93" s="64"/>
      <c r="D93" s="43">
        <v>67942</v>
      </c>
      <c r="E93" s="44">
        <f t="shared" si="7"/>
        <v>108819</v>
      </c>
      <c r="F93" s="58">
        <v>2066</v>
      </c>
      <c r="G93" s="45">
        <v>724</v>
      </c>
      <c r="H93" s="46">
        <f t="shared" si="8"/>
        <v>2790</v>
      </c>
      <c r="I93" s="46">
        <f t="shared" si="9"/>
        <v>42943</v>
      </c>
      <c r="J93" s="46">
        <f t="shared" si="6"/>
        <v>68666</v>
      </c>
      <c r="K93" s="46">
        <f>SUM(I93:J93)</f>
        <v>111609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87</v>
      </c>
      <c r="B94" s="58">
        <v>67522</v>
      </c>
      <c r="C94" s="58">
        <v>92</v>
      </c>
      <c r="D94" s="43">
        <v>139607</v>
      </c>
      <c r="E94" s="44">
        <f t="shared" si="7"/>
        <v>207221</v>
      </c>
      <c r="F94" s="58">
        <v>985</v>
      </c>
      <c r="G94" s="45">
        <v>3470</v>
      </c>
      <c r="H94" s="46">
        <f t="shared" si="8"/>
        <v>4455</v>
      </c>
      <c r="I94" s="46">
        <f t="shared" si="9"/>
        <v>68599</v>
      </c>
      <c r="J94" s="46">
        <f t="shared" si="6"/>
        <v>143077</v>
      </c>
      <c r="K94" s="46">
        <f t="shared" si="10"/>
        <v>211676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88</v>
      </c>
      <c r="B95" s="58">
        <v>27</v>
      </c>
      <c r="C95" s="58">
        <v>119</v>
      </c>
      <c r="D95" s="43">
        <v>508</v>
      </c>
      <c r="E95" s="44">
        <f t="shared" si="7"/>
        <v>654</v>
      </c>
      <c r="F95" s="58">
        <v>41</v>
      </c>
      <c r="G95" s="45">
        <v>139</v>
      </c>
      <c r="H95" s="46">
        <f t="shared" si="8"/>
        <v>180</v>
      </c>
      <c r="I95" s="46">
        <f t="shared" si="9"/>
        <v>187</v>
      </c>
      <c r="J95" s="46">
        <f t="shared" si="6"/>
        <v>647</v>
      </c>
      <c r="K95" s="46">
        <f t="shared" si="10"/>
        <v>834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89</v>
      </c>
      <c r="B96" s="58">
        <v>117241</v>
      </c>
      <c r="C96" s="58">
        <v>39</v>
      </c>
      <c r="D96" s="43">
        <v>133222</v>
      </c>
      <c r="E96" s="44">
        <f t="shared" si="7"/>
        <v>250502</v>
      </c>
      <c r="F96" s="58">
        <v>473</v>
      </c>
      <c r="G96" s="45">
        <v>4669</v>
      </c>
      <c r="H96" s="46">
        <f t="shared" si="8"/>
        <v>5142</v>
      </c>
      <c r="I96" s="46">
        <f t="shared" si="9"/>
        <v>117753</v>
      </c>
      <c r="J96" s="46">
        <f t="shared" si="6"/>
        <v>137891</v>
      </c>
      <c r="K96" s="46">
        <f t="shared" si="10"/>
        <v>255644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90</v>
      </c>
      <c r="B97" s="58">
        <v>368</v>
      </c>
      <c r="C97" s="64"/>
      <c r="D97" s="43">
        <v>1258</v>
      </c>
      <c r="E97" s="44">
        <f t="shared" si="7"/>
        <v>1626</v>
      </c>
      <c r="F97" s="58">
        <v>2</v>
      </c>
      <c r="G97" s="45">
        <v>68</v>
      </c>
      <c r="H97" s="46">
        <f t="shared" si="8"/>
        <v>70</v>
      </c>
      <c r="I97" s="46">
        <f t="shared" si="9"/>
        <v>370</v>
      </c>
      <c r="J97" s="46">
        <f t="shared" si="6"/>
        <v>1326</v>
      </c>
      <c r="K97" s="46">
        <f t="shared" si="10"/>
        <v>1696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91</v>
      </c>
      <c r="B98" s="58">
        <v>5705</v>
      </c>
      <c r="C98" s="58">
        <v>360</v>
      </c>
      <c r="D98" s="43">
        <v>16094</v>
      </c>
      <c r="E98" s="44">
        <f t="shared" si="7"/>
        <v>22159</v>
      </c>
      <c r="F98" s="58">
        <v>522</v>
      </c>
      <c r="G98" s="45">
        <v>1108</v>
      </c>
      <c r="H98" s="46">
        <f t="shared" si="8"/>
        <v>1630</v>
      </c>
      <c r="I98" s="46">
        <f t="shared" si="9"/>
        <v>6587</v>
      </c>
      <c r="J98" s="46">
        <f t="shared" si="6"/>
        <v>17202</v>
      </c>
      <c r="K98" s="46">
        <f t="shared" si="10"/>
        <v>23789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92</v>
      </c>
      <c r="B99" s="58">
        <v>925</v>
      </c>
      <c r="C99" s="58">
        <v>485</v>
      </c>
      <c r="D99" s="43">
        <v>5672</v>
      </c>
      <c r="E99" s="44">
        <f t="shared" si="7"/>
        <v>7082</v>
      </c>
      <c r="F99" s="58">
        <v>17</v>
      </c>
      <c r="G99" s="45">
        <v>798</v>
      </c>
      <c r="H99" s="46">
        <f t="shared" si="8"/>
        <v>815</v>
      </c>
      <c r="I99" s="46">
        <f t="shared" si="9"/>
        <v>1427</v>
      </c>
      <c r="J99" s="46">
        <f t="shared" si="6"/>
        <v>6470</v>
      </c>
      <c r="K99" s="46">
        <f t="shared" si="10"/>
        <v>7897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43" s="57" customFormat="1" ht="10.5" customHeight="1">
      <c r="A100" s="42" t="s">
        <v>93</v>
      </c>
      <c r="B100" s="58"/>
      <c r="C100" s="64"/>
      <c r="D100" s="43">
        <v>0</v>
      </c>
      <c r="E100" s="44">
        <f t="shared" si="7"/>
        <v>0</v>
      </c>
      <c r="F100" s="64"/>
      <c r="G100" s="45">
        <v>0</v>
      </c>
      <c r="H100" s="46"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56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</row>
    <row r="101" spans="1:43" s="57" customFormat="1" ht="10.5" customHeight="1">
      <c r="A101" s="42" t="s">
        <v>94</v>
      </c>
      <c r="B101" s="58"/>
      <c r="C101" s="64"/>
      <c r="D101" s="43">
        <v>0</v>
      </c>
      <c r="E101" s="44">
        <f t="shared" si="7"/>
        <v>0</v>
      </c>
      <c r="F101" s="64"/>
      <c r="G101" s="45">
        <v>0</v>
      </c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56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</row>
    <row r="102" spans="1:43" s="57" customFormat="1" ht="10.5" customHeight="1">
      <c r="A102" s="42" t="s">
        <v>95</v>
      </c>
      <c r="B102" s="58"/>
      <c r="C102" s="64"/>
      <c r="D102" s="43">
        <v>0</v>
      </c>
      <c r="E102" s="44">
        <f t="shared" si="7"/>
        <v>0</v>
      </c>
      <c r="F102" s="64"/>
      <c r="G102" s="45">
        <v>0</v>
      </c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56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</row>
    <row r="103" spans="1:43" s="57" customFormat="1" ht="10.5" customHeight="1">
      <c r="A103" s="42" t="s">
        <v>96</v>
      </c>
      <c r="B103" s="58"/>
      <c r="C103" s="64"/>
      <c r="D103" s="43">
        <v>0</v>
      </c>
      <c r="E103" s="44">
        <f t="shared" si="7"/>
        <v>0</v>
      </c>
      <c r="F103" s="64"/>
      <c r="G103" s="45">
        <v>0</v>
      </c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56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</row>
    <row r="104" spans="1:22" s="8" customFormat="1" ht="10.5" customHeight="1">
      <c r="A104" s="42" t="s">
        <v>97</v>
      </c>
      <c r="B104" s="58">
        <v>1231</v>
      </c>
      <c r="C104" s="58">
        <v>7</v>
      </c>
      <c r="D104" s="43">
        <v>3608</v>
      </c>
      <c r="E104" s="44">
        <f t="shared" si="7"/>
        <v>4846</v>
      </c>
      <c r="F104" s="58">
        <v>39</v>
      </c>
      <c r="G104" s="45">
        <v>129</v>
      </c>
      <c r="H104" s="46">
        <f t="shared" si="8"/>
        <v>168</v>
      </c>
      <c r="I104" s="46">
        <f t="shared" si="9"/>
        <v>1277</v>
      </c>
      <c r="J104" s="46">
        <f t="shared" si="6"/>
        <v>3737</v>
      </c>
      <c r="K104" s="46">
        <f t="shared" si="10"/>
        <v>5014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43" s="57" customFormat="1" ht="10.5" customHeight="1">
      <c r="A105" s="42" t="s">
        <v>98</v>
      </c>
      <c r="B105" s="58"/>
      <c r="C105" s="64"/>
      <c r="D105" s="43">
        <v>0</v>
      </c>
      <c r="E105" s="44">
        <f t="shared" si="7"/>
        <v>0</v>
      </c>
      <c r="F105" s="64"/>
      <c r="G105" s="45">
        <v>0</v>
      </c>
      <c r="H105" s="46">
        <f t="shared" si="8"/>
        <v>0</v>
      </c>
      <c r="I105" s="46">
        <f t="shared" si="9"/>
        <v>0</v>
      </c>
      <c r="J105" s="46">
        <f t="shared" si="6"/>
        <v>0</v>
      </c>
      <c r="K105" s="46">
        <f t="shared" si="10"/>
        <v>0</v>
      </c>
      <c r="L105" s="56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</row>
    <row r="106" spans="1:22" s="8" customFormat="1" ht="10.5" customHeight="1">
      <c r="A106" s="42" t="s">
        <v>99</v>
      </c>
      <c r="B106" s="58">
        <v>13382</v>
      </c>
      <c r="C106" s="58">
        <v>8338</v>
      </c>
      <c r="D106" s="43">
        <v>50372</v>
      </c>
      <c r="E106" s="44">
        <f t="shared" si="7"/>
        <v>72092</v>
      </c>
      <c r="F106" s="58">
        <v>4852</v>
      </c>
      <c r="G106" s="45">
        <v>12774</v>
      </c>
      <c r="H106" s="46">
        <f t="shared" si="8"/>
        <v>17626</v>
      </c>
      <c r="I106" s="46">
        <f t="shared" si="9"/>
        <v>26572</v>
      </c>
      <c r="J106" s="46">
        <f t="shared" si="6"/>
        <v>63146</v>
      </c>
      <c r="K106" s="46">
        <f t="shared" si="10"/>
        <v>89718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100</v>
      </c>
      <c r="B107" s="58">
        <v>1064</v>
      </c>
      <c r="C107" s="58">
        <v>499</v>
      </c>
      <c r="D107" s="43">
        <v>7588</v>
      </c>
      <c r="E107" s="44">
        <f t="shared" si="7"/>
        <v>9151</v>
      </c>
      <c r="F107" s="58">
        <v>981</v>
      </c>
      <c r="G107" s="45">
        <v>3212</v>
      </c>
      <c r="H107" s="46">
        <f t="shared" si="8"/>
        <v>4193</v>
      </c>
      <c r="I107" s="46">
        <f t="shared" si="9"/>
        <v>2544</v>
      </c>
      <c r="J107" s="46">
        <f t="shared" si="6"/>
        <v>10800</v>
      </c>
      <c r="K107" s="46">
        <f t="shared" si="10"/>
        <v>13344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101</v>
      </c>
      <c r="B108" s="58">
        <v>18617</v>
      </c>
      <c r="C108" s="58">
        <v>11621</v>
      </c>
      <c r="D108" s="43">
        <v>198276</v>
      </c>
      <c r="E108" s="44">
        <f t="shared" si="7"/>
        <v>228514</v>
      </c>
      <c r="F108" s="58">
        <v>2018</v>
      </c>
      <c r="G108" s="45">
        <v>7217</v>
      </c>
      <c r="H108" s="46">
        <f t="shared" si="8"/>
        <v>9235</v>
      </c>
      <c r="I108" s="46">
        <f t="shared" si="9"/>
        <v>32256</v>
      </c>
      <c r="J108" s="46">
        <f t="shared" si="6"/>
        <v>205493</v>
      </c>
      <c r="K108" s="46">
        <f t="shared" si="10"/>
        <v>237749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102</v>
      </c>
      <c r="B109" s="58">
        <v>89194</v>
      </c>
      <c r="C109" s="58">
        <v>18387</v>
      </c>
      <c r="D109" s="43">
        <v>405843</v>
      </c>
      <c r="E109" s="44">
        <f t="shared" si="7"/>
        <v>513424</v>
      </c>
      <c r="F109" s="58">
        <v>7854</v>
      </c>
      <c r="G109" s="45">
        <v>29274</v>
      </c>
      <c r="H109" s="46">
        <f t="shared" si="8"/>
        <v>37128</v>
      </c>
      <c r="I109" s="46">
        <f t="shared" si="9"/>
        <v>115435</v>
      </c>
      <c r="J109" s="46">
        <f t="shared" si="6"/>
        <v>435117</v>
      </c>
      <c r="K109" s="46">
        <f t="shared" si="10"/>
        <v>550552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103</v>
      </c>
      <c r="B110" s="58">
        <v>753</v>
      </c>
      <c r="C110" s="58">
        <v>847</v>
      </c>
      <c r="D110" s="43">
        <v>8217</v>
      </c>
      <c r="E110" s="44">
        <f t="shared" si="7"/>
        <v>9817</v>
      </c>
      <c r="F110" s="58">
        <v>228</v>
      </c>
      <c r="G110" s="45">
        <v>698</v>
      </c>
      <c r="H110" s="46">
        <f t="shared" si="8"/>
        <v>926</v>
      </c>
      <c r="I110" s="46">
        <f t="shared" si="9"/>
        <v>1828</v>
      </c>
      <c r="J110" s="46">
        <f t="shared" si="6"/>
        <v>8915</v>
      </c>
      <c r="K110" s="46">
        <f t="shared" si="10"/>
        <v>10743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104</v>
      </c>
      <c r="B111" s="58">
        <v>421</v>
      </c>
      <c r="C111" s="58">
        <v>303</v>
      </c>
      <c r="D111" s="43">
        <v>656</v>
      </c>
      <c r="E111" s="44">
        <f t="shared" si="7"/>
        <v>1380</v>
      </c>
      <c r="F111" s="58">
        <v>141</v>
      </c>
      <c r="G111" s="45">
        <v>2106</v>
      </c>
      <c r="H111" s="46">
        <f t="shared" si="8"/>
        <v>2247</v>
      </c>
      <c r="I111" s="46">
        <f t="shared" si="9"/>
        <v>865</v>
      </c>
      <c r="J111" s="46">
        <f t="shared" si="6"/>
        <v>2762</v>
      </c>
      <c r="K111" s="46">
        <f t="shared" si="10"/>
        <v>3627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43" s="57" customFormat="1" ht="10.5" customHeight="1">
      <c r="A112" s="42" t="s">
        <v>105</v>
      </c>
      <c r="B112" s="64"/>
      <c r="C112" s="64"/>
      <c r="D112" s="43">
        <v>0</v>
      </c>
      <c r="E112" s="44">
        <f t="shared" si="7"/>
        <v>0</v>
      </c>
      <c r="F112" s="64"/>
      <c r="G112" s="45">
        <v>0</v>
      </c>
      <c r="H112" s="46">
        <f t="shared" si="8"/>
        <v>0</v>
      </c>
      <c r="I112" s="46">
        <f t="shared" si="9"/>
        <v>0</v>
      </c>
      <c r="J112" s="46">
        <f t="shared" si="6"/>
        <v>0</v>
      </c>
      <c r="K112" s="46">
        <f t="shared" si="10"/>
        <v>0</v>
      </c>
      <c r="L112" s="56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1:43" s="57" customFormat="1" ht="10.5" customHeight="1">
      <c r="A113" s="42" t="s">
        <v>106</v>
      </c>
      <c r="B113" s="64"/>
      <c r="C113" s="64"/>
      <c r="D113" s="43">
        <v>0</v>
      </c>
      <c r="E113" s="44">
        <f t="shared" si="7"/>
        <v>0</v>
      </c>
      <c r="F113" s="64"/>
      <c r="G113" s="45">
        <v>0</v>
      </c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56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1:22" s="8" customFormat="1" ht="10.5" customHeight="1">
      <c r="A114" s="42" t="s">
        <v>107</v>
      </c>
      <c r="B114" s="58">
        <v>24376</v>
      </c>
      <c r="C114" s="58">
        <v>33</v>
      </c>
      <c r="D114" s="43">
        <v>67933</v>
      </c>
      <c r="E114" s="44">
        <f t="shared" si="7"/>
        <v>92342</v>
      </c>
      <c r="F114" s="58">
        <v>54</v>
      </c>
      <c r="G114" s="45">
        <v>214</v>
      </c>
      <c r="H114" s="46">
        <f t="shared" si="8"/>
        <v>268</v>
      </c>
      <c r="I114" s="46">
        <f t="shared" si="9"/>
        <v>24463</v>
      </c>
      <c r="J114" s="46">
        <f t="shared" si="6"/>
        <v>68147</v>
      </c>
      <c r="K114" s="46">
        <f t="shared" si="10"/>
        <v>92610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43" s="57" customFormat="1" ht="10.5" customHeight="1">
      <c r="A115" s="42" t="s">
        <v>108</v>
      </c>
      <c r="B115" s="64"/>
      <c r="C115" s="64"/>
      <c r="D115" s="43">
        <v>0</v>
      </c>
      <c r="E115" s="44">
        <f t="shared" si="7"/>
        <v>0</v>
      </c>
      <c r="F115" s="64"/>
      <c r="G115" s="45">
        <v>0</v>
      </c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56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1:43" s="57" customFormat="1" ht="10.5" customHeight="1">
      <c r="A116" s="42" t="s">
        <v>109</v>
      </c>
      <c r="B116" s="64"/>
      <c r="C116" s="64"/>
      <c r="D116" s="43">
        <v>0</v>
      </c>
      <c r="E116" s="44">
        <f t="shared" si="7"/>
        <v>0</v>
      </c>
      <c r="F116" s="64"/>
      <c r="G116" s="45">
        <v>0</v>
      </c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56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1:43" s="57" customFormat="1" ht="10.5" customHeight="1">
      <c r="A117" s="42" t="s">
        <v>110</v>
      </c>
      <c r="B117" s="64"/>
      <c r="C117" s="64"/>
      <c r="D117" s="43">
        <v>0</v>
      </c>
      <c r="E117" s="44">
        <f t="shared" si="7"/>
        <v>0</v>
      </c>
      <c r="F117" s="58"/>
      <c r="G117" s="45">
        <v>0</v>
      </c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56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1:43" s="57" customFormat="1" ht="10.5" customHeight="1">
      <c r="A118" s="42" t="s">
        <v>111</v>
      </c>
      <c r="B118" s="64"/>
      <c r="C118" s="64"/>
      <c r="D118" s="43">
        <v>0</v>
      </c>
      <c r="E118" s="44">
        <f t="shared" si="7"/>
        <v>0</v>
      </c>
      <c r="F118" s="64"/>
      <c r="G118" s="45">
        <v>0</v>
      </c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56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1:43" s="57" customFormat="1" ht="10.5" customHeight="1">
      <c r="A119" s="42" t="s">
        <v>112</v>
      </c>
      <c r="B119" s="58"/>
      <c r="C119" s="58"/>
      <c r="D119" s="43">
        <v>0</v>
      </c>
      <c r="E119" s="44">
        <f t="shared" si="7"/>
        <v>0</v>
      </c>
      <c r="F119" s="58"/>
      <c r="G119" s="45">
        <v>0</v>
      </c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56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1:43" s="57" customFormat="1" ht="10.5" customHeight="1">
      <c r="A120" s="42" t="s">
        <v>113</v>
      </c>
      <c r="B120" s="58"/>
      <c r="C120" s="64"/>
      <c r="D120" s="43">
        <v>0</v>
      </c>
      <c r="E120" s="44">
        <f t="shared" si="7"/>
        <v>0</v>
      </c>
      <c r="F120" s="64"/>
      <c r="G120" s="45">
        <v>0</v>
      </c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56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3037557</v>
      </c>
      <c r="C123" s="46">
        <f>SUM(C25:C122)</f>
        <v>720214</v>
      </c>
      <c r="D123" s="46">
        <f>SUM(D25:D120)</f>
        <v>6453490</v>
      </c>
      <c r="E123" s="46">
        <f>SUM(E25:E120)</f>
        <v>10211261</v>
      </c>
      <c r="F123" s="48">
        <f>SUM(F25:F120)</f>
        <v>600947</v>
      </c>
      <c r="G123" s="46">
        <f>SUM(G25:G120)</f>
        <v>1044117</v>
      </c>
      <c r="H123" s="46">
        <f>F123+G123</f>
        <v>1645064</v>
      </c>
      <c r="I123" s="46">
        <f>SUM(I25:I120)</f>
        <v>4358718</v>
      </c>
      <c r="J123" s="46">
        <f>D123+G123</f>
        <v>7497607</v>
      </c>
      <c r="K123" s="46">
        <f>E123+H123</f>
        <v>11856325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114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115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117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3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3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3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3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3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3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3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3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3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3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3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3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3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3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3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3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3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3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3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3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3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3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3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3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3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3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3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3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3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3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3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3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3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3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3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3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3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3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3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3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3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3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3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3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3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3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3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3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3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3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3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3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3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3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3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3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3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3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3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3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3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3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3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3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3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3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3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3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3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3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3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3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3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3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3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3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3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3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3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3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3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3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3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3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3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3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3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3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3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3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3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3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3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3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3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3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3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3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3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3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3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3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3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3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3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3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3"/>
    </row>
    <row r="257" spans="1:12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3"/>
    </row>
    <row r="258" spans="1:12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3"/>
    </row>
    <row r="259" spans="1:12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3"/>
    </row>
    <row r="260" spans="1:12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"/>
    </row>
    <row r="261" spans="1:12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3"/>
    </row>
    <row r="262" spans="1:12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3"/>
    </row>
    <row r="263" spans="1:12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3"/>
    </row>
    <row r="264" spans="1:12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3"/>
    </row>
    <row r="265" spans="1:12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3"/>
    </row>
    <row r="266" spans="1:12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"/>
    </row>
    <row r="267" spans="1:12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3"/>
    </row>
    <row r="268" spans="1:12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"/>
    </row>
    <row r="269" spans="1:12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"/>
    </row>
    <row r="270" spans="1:12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3"/>
    </row>
    <row r="271" spans="1:12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"/>
    </row>
    <row r="272" spans="1:12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3"/>
    </row>
    <row r="273" spans="1:12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3"/>
    </row>
    <row r="274" spans="1:12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"/>
    </row>
    <row r="275" spans="1:12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"/>
    </row>
    <row r="276" spans="1:12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3"/>
    </row>
    <row r="277" spans="1:12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3"/>
    </row>
    <row r="278" spans="1:12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"/>
    </row>
    <row r="279" spans="1:12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3"/>
    </row>
    <row r="280" spans="1:12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3"/>
    </row>
    <row r="281" spans="1:12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"/>
    </row>
    <row r="282" spans="1:12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3"/>
    </row>
    <row r="283" spans="1:12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"/>
    </row>
    <row r="284" spans="1:12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3"/>
    </row>
    <row r="285" spans="1:12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"/>
    </row>
    <row r="286" spans="1:12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3"/>
    </row>
    <row r="287" spans="1:12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"/>
    </row>
    <row r="288" spans="1:12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"/>
    </row>
    <row r="289" spans="1:12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"/>
    </row>
    <row r="290" spans="1:12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3"/>
    </row>
    <row r="291" spans="1:12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3"/>
    </row>
    <row r="292" spans="1:12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"/>
    </row>
    <row r="293" spans="1:12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"/>
    </row>
    <row r="294" spans="1:12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3"/>
    </row>
    <row r="295" spans="1:12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3"/>
    </row>
    <row r="296" spans="1:12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3"/>
    </row>
    <row r="297" spans="1:12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"/>
    </row>
    <row r="298" spans="1:12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3"/>
    </row>
    <row r="299" spans="1:12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3"/>
    </row>
    <row r="300" spans="1:12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3"/>
    </row>
    <row r="301" spans="1:12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3"/>
    </row>
    <row r="302" spans="1:12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3"/>
    </row>
    <row r="303" spans="1:12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3"/>
    </row>
    <row r="304" spans="1:12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3"/>
    </row>
    <row r="305" spans="1:12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3"/>
    </row>
    <row r="306" spans="1:12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3"/>
    </row>
    <row r="307" spans="1:12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3"/>
    </row>
    <row r="308" spans="1:12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3"/>
    </row>
    <row r="309" spans="1:12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3"/>
    </row>
    <row r="310" spans="1:12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3"/>
    </row>
    <row r="311" spans="1:12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3"/>
    </row>
    <row r="312" spans="1:12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3"/>
    </row>
    <row r="313" spans="1:12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3"/>
    </row>
    <row r="314" spans="1:12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3"/>
    </row>
    <row r="315" spans="1:12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3"/>
    </row>
    <row r="316" spans="1:12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3"/>
    </row>
    <row r="317" spans="1:12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3"/>
    </row>
    <row r="318" spans="1:12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3"/>
    </row>
    <row r="319" spans="1:12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3"/>
    </row>
    <row r="320" spans="1:12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3"/>
    </row>
    <row r="321" spans="1:12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3"/>
    </row>
    <row r="322" spans="1:12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3"/>
    </row>
    <row r="323" spans="1:12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3"/>
    </row>
    <row r="324" spans="1:12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3"/>
    </row>
    <row r="325" spans="1:12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3"/>
    </row>
    <row r="326" spans="1:12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3"/>
    </row>
    <row r="327" spans="1:12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3"/>
    </row>
    <row r="328" spans="1:12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3"/>
    </row>
    <row r="329" spans="1:12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3"/>
    </row>
    <row r="330" spans="1:12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3"/>
    </row>
    <row r="331" spans="1:12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3"/>
    </row>
    <row r="332" spans="1:12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3"/>
    </row>
    <row r="333" spans="1:12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3"/>
    </row>
    <row r="334" spans="1:12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3"/>
    </row>
    <row r="335" spans="1:12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3"/>
    </row>
    <row r="336" spans="1:12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3"/>
    </row>
    <row r="337" spans="1:12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3"/>
    </row>
    <row r="338" spans="1:12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3"/>
    </row>
    <row r="339" spans="1:12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3"/>
    </row>
    <row r="340" spans="1:12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3"/>
    </row>
    <row r="341" spans="1:12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3"/>
    </row>
    <row r="342" spans="1:12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"/>
    </row>
    <row r="343" spans="1:12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3"/>
    </row>
    <row r="344" spans="1:12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"/>
    </row>
    <row r="345" spans="1:12" ht="11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3"/>
    </row>
    <row r="346" spans="1:12" ht="11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"/>
    </row>
    <row r="347" spans="1:12" ht="11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"/>
    </row>
    <row r="348" spans="1:12" ht="11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"/>
    </row>
    <row r="349" spans="1:12" ht="11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3"/>
    </row>
    <row r="350" spans="1:12" ht="11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"/>
    </row>
    <row r="351" spans="1:12" ht="11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"/>
    </row>
    <row r="352" spans="1:12" ht="11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3"/>
    </row>
    <row r="353" spans="1:12" ht="11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3"/>
    </row>
    <row r="354" spans="1:12" ht="11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"/>
    </row>
    <row r="355" spans="1:12" ht="11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3"/>
    </row>
    <row r="356" spans="1:12" ht="11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3"/>
    </row>
    <row r="357" spans="1:12" ht="11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3"/>
    </row>
    <row r="358" spans="1:12" ht="11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3"/>
    </row>
    <row r="359" spans="1:12" ht="11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3"/>
    </row>
    <row r="360" spans="1:12" ht="11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3"/>
    </row>
    <row r="361" spans="1:12" ht="11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3"/>
    </row>
    <row r="362" spans="1:12" ht="11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3"/>
    </row>
    <row r="363" spans="1:12" ht="11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3"/>
    </row>
    <row r="364" spans="1:12" ht="11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3"/>
    </row>
    <row r="365" spans="1:12" ht="11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3"/>
    </row>
    <row r="366" spans="1:12" ht="11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3"/>
    </row>
    <row r="367" spans="1:12" ht="11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3"/>
    </row>
    <row r="368" spans="1:12" ht="11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3"/>
    </row>
    <row r="369" spans="1:12" ht="11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3"/>
    </row>
    <row r="370" spans="1:12" ht="11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3"/>
    </row>
    <row r="371" spans="1:12" ht="11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3"/>
    </row>
    <row r="372" spans="1:12" ht="11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3"/>
    </row>
    <row r="373" spans="1:12" ht="11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3"/>
    </row>
    <row r="374" spans="1:12" ht="11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3"/>
    </row>
    <row r="375" spans="1:12" ht="11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3"/>
    </row>
    <row r="376" spans="1:12" ht="11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3"/>
    </row>
    <row r="377" spans="1:12" ht="11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3"/>
    </row>
    <row r="378" spans="1:12" ht="11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3"/>
    </row>
    <row r="379" spans="1:12" ht="11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"/>
    </row>
    <row r="380" spans="1:12" ht="11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3"/>
    </row>
    <row r="381" spans="1:12" ht="11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"/>
    </row>
    <row r="382" spans="1:12" ht="11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"/>
    </row>
    <row r="383" spans="1:12" ht="11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"/>
    </row>
    <row r="384" spans="1:12" ht="11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3"/>
    </row>
    <row r="385" spans="1:12" ht="11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"/>
    </row>
    <row r="386" spans="1:12" ht="11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"/>
    </row>
    <row r="387" spans="1:12" ht="11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3"/>
    </row>
    <row r="388" spans="1:12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3"/>
    </row>
    <row r="389" spans="1:12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"/>
    </row>
    <row r="390" spans="1:12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3"/>
    </row>
    <row r="391" spans="1:12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3"/>
    </row>
    <row r="392" spans="1:12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3"/>
    </row>
    <row r="393" spans="1:12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3"/>
    </row>
    <row r="394" spans="1:12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"/>
    </row>
    <row r="395" spans="1:12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3"/>
    </row>
    <row r="396" spans="1:12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"/>
    </row>
    <row r="397" spans="1:12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"/>
    </row>
    <row r="398" spans="1:12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"/>
    </row>
    <row r="399" spans="1:12" ht="11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3"/>
    </row>
    <row r="400" spans="1:12" ht="11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"/>
    </row>
    <row r="401" spans="1:12" ht="11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"/>
    </row>
    <row r="402" spans="1:12" ht="11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3"/>
    </row>
    <row r="403" spans="1:12" ht="11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3"/>
    </row>
    <row r="404" spans="1:12" ht="11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"/>
    </row>
    <row r="405" spans="1:12" ht="11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"/>
    </row>
    <row r="406" spans="1:12" ht="11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3"/>
    </row>
    <row r="407" spans="1:12" ht="11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3"/>
    </row>
    <row r="408" spans="1:12" ht="11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3"/>
    </row>
    <row r="409" spans="1:12" ht="11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"/>
    </row>
    <row r="410" spans="1:12" ht="11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3"/>
    </row>
    <row r="411" spans="1:12" ht="11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3"/>
    </row>
    <row r="412" spans="1:12" ht="11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3"/>
    </row>
    <row r="413" spans="1:12" ht="11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3"/>
    </row>
    <row r="414" spans="1:12" ht="11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"/>
    </row>
    <row r="415" spans="1:12" ht="11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"/>
    </row>
    <row r="416" spans="1:12" ht="11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"/>
    </row>
    <row r="417" spans="1:12" ht="11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"/>
    </row>
    <row r="418" spans="1:12" ht="11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"/>
    </row>
    <row r="419" spans="1:12" ht="11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"/>
    </row>
    <row r="420" spans="1:12" ht="11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3"/>
    </row>
    <row r="421" spans="1:12" ht="11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3"/>
    </row>
    <row r="422" spans="1:12" ht="11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"/>
    </row>
    <row r="423" spans="1:12" ht="11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"/>
    </row>
    <row r="424" spans="1:12" ht="11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"/>
    </row>
    <row r="425" spans="1:12" ht="11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"/>
    </row>
    <row r="426" spans="1:12" ht="11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"/>
    </row>
    <row r="427" spans="1:12" ht="11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"/>
    </row>
    <row r="428" spans="1:12" ht="11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"/>
    </row>
    <row r="429" spans="1:12" ht="11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"/>
    </row>
    <row r="430" spans="1:12" ht="11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3"/>
    </row>
    <row r="431" spans="1:12" ht="11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3"/>
    </row>
    <row r="432" spans="1:12" ht="11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3"/>
    </row>
    <row r="433" spans="1:12" ht="11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3"/>
    </row>
    <row r="434" spans="1:12" ht="11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3"/>
    </row>
    <row r="435" spans="1:12" ht="11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3"/>
    </row>
    <row r="436" spans="1:12" ht="11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3"/>
    </row>
    <row r="437" spans="1:12" ht="11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3"/>
    </row>
    <row r="438" spans="1:12" ht="11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3"/>
    </row>
    <row r="439" spans="1:12" ht="11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3"/>
    </row>
    <row r="440" spans="1:12" ht="11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3"/>
    </row>
    <row r="441" spans="1:12" ht="11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3"/>
    </row>
    <row r="442" spans="1:12" ht="11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3"/>
    </row>
    <row r="443" spans="1:12" ht="11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3"/>
    </row>
    <row r="444" spans="1:12" ht="11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3"/>
    </row>
    <row r="445" spans="1:12" ht="11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3"/>
    </row>
    <row r="446" spans="1:12" ht="11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3"/>
    </row>
    <row r="447" spans="1:12" ht="11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3"/>
    </row>
    <row r="448" spans="1:12" ht="11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3"/>
    </row>
    <row r="449" spans="1:12" ht="11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3"/>
    </row>
    <row r="450" spans="1:12" ht="11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3"/>
    </row>
    <row r="451" spans="1:12" ht="11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3"/>
    </row>
    <row r="452" spans="1:12" ht="11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3"/>
    </row>
    <row r="453" spans="1:12" ht="11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3"/>
    </row>
    <row r="454" spans="1:12" ht="11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3"/>
    </row>
    <row r="455" spans="1:12" ht="11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"/>
    </row>
    <row r="456" spans="1:12" ht="11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3"/>
    </row>
    <row r="457" spans="1:12" ht="11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"/>
    </row>
    <row r="458" spans="1:12" ht="11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3"/>
    </row>
    <row r="459" spans="1:12" ht="11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"/>
    </row>
    <row r="460" spans="1:12" ht="11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"/>
    </row>
    <row r="461" spans="1:12" ht="11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"/>
    </row>
    <row r="462" spans="1:12" ht="11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"/>
    </row>
    <row r="463" spans="1:12" ht="11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"/>
    </row>
    <row r="464" spans="1:12" ht="11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"/>
    </row>
    <row r="465" spans="1:12" ht="11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3"/>
    </row>
    <row r="466" spans="1:12" ht="11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"/>
    </row>
    <row r="467" spans="1:12" ht="11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3"/>
    </row>
    <row r="468" spans="1:12" ht="11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3"/>
    </row>
    <row r="469" spans="1:12" ht="11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"/>
    </row>
    <row r="470" spans="1:12" ht="11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3"/>
    </row>
    <row r="471" spans="1:12" ht="11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3"/>
    </row>
    <row r="472" spans="1:12" ht="11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"/>
    </row>
    <row r="473" spans="1:12" ht="11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3"/>
    </row>
    <row r="474" spans="1:12" ht="11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"/>
    </row>
    <row r="475" spans="1:12" ht="11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"/>
    </row>
    <row r="476" spans="1:12" ht="11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3"/>
    </row>
    <row r="477" spans="1:12" ht="11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"/>
    </row>
    <row r="478" spans="1:12" ht="11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"/>
    </row>
    <row r="479" spans="1:12" ht="11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3"/>
    </row>
    <row r="480" spans="1:12" ht="11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3"/>
    </row>
    <row r="481" spans="1:12" ht="11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3"/>
    </row>
    <row r="482" spans="1:12" ht="11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"/>
    </row>
    <row r="483" spans="1:12" ht="11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3"/>
    </row>
    <row r="484" spans="1:12" ht="11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"/>
    </row>
    <row r="485" spans="1:12" ht="11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"/>
    </row>
    <row r="486" spans="1:12" ht="11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3"/>
    </row>
    <row r="487" spans="1:12" ht="11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"/>
    </row>
    <row r="488" spans="1:12" ht="11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"/>
    </row>
    <row r="489" spans="1:12" ht="11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"/>
    </row>
    <row r="490" spans="1:12" ht="11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3"/>
    </row>
    <row r="491" spans="1:12" ht="11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"/>
    </row>
    <row r="492" spans="1:12" ht="11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3"/>
    </row>
    <row r="493" spans="1:12" ht="11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3"/>
    </row>
    <row r="494" spans="1:12" ht="11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3"/>
    </row>
    <row r="495" spans="1:12" ht="11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3"/>
    </row>
    <row r="496" spans="1:12" ht="11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3"/>
    </row>
    <row r="497" spans="1:12" ht="11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3"/>
    </row>
    <row r="498" spans="1:12" ht="11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3"/>
    </row>
    <row r="499" spans="1:12" ht="11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3"/>
    </row>
    <row r="500" spans="1:12" ht="11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3"/>
    </row>
    <row r="501" spans="1:12" ht="11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3"/>
    </row>
    <row r="502" spans="1:12" ht="11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3"/>
    </row>
    <row r="503" spans="1:12" ht="11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3"/>
    </row>
    <row r="504" spans="1:12" ht="11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3"/>
    </row>
    <row r="505" spans="1:12" ht="11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3"/>
    </row>
    <row r="506" spans="1:12" ht="11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3"/>
    </row>
    <row r="507" spans="1:12" ht="11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3"/>
    </row>
    <row r="508" spans="1:12" ht="11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3"/>
    </row>
    <row r="509" spans="1:12" ht="11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3"/>
    </row>
    <row r="510" spans="1:12" ht="11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3"/>
    </row>
    <row r="511" spans="1:12" ht="11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3"/>
    </row>
    <row r="512" spans="1:12" ht="11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3"/>
    </row>
    <row r="513" spans="1:12" ht="11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3"/>
    </row>
    <row r="514" spans="1:12" ht="11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3"/>
    </row>
    <row r="515" spans="1:12" ht="11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3"/>
    </row>
    <row r="516" spans="1:12" ht="11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3"/>
    </row>
    <row r="517" spans="1:12" ht="11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3"/>
    </row>
    <row r="518" spans="1:12" ht="11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3"/>
    </row>
    <row r="519" spans="1:12" ht="11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3"/>
    </row>
    <row r="520" spans="1:12" ht="11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3"/>
    </row>
    <row r="521" spans="1:12" ht="11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3"/>
    </row>
    <row r="522" spans="1:12" ht="11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5"/>
    </row>
    <row r="523" spans="1:12" ht="11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5"/>
    </row>
    <row r="524" spans="1:12" ht="11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5"/>
    </row>
    <row r="525" spans="1:12" ht="11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5"/>
    </row>
    <row r="526" spans="1:12" ht="11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5"/>
    </row>
    <row r="527" spans="1:12" ht="11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5"/>
    </row>
    <row r="528" spans="1:12" ht="11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5"/>
    </row>
    <row r="529" spans="1:12" ht="11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5"/>
    </row>
    <row r="530" spans="1:12" ht="11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5"/>
    </row>
    <row r="531" spans="1:12" ht="11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5"/>
    </row>
    <row r="532" spans="1:12" ht="11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5"/>
    </row>
    <row r="533" spans="1:12" ht="11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5"/>
    </row>
    <row r="534" spans="1:12" ht="11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5"/>
    </row>
    <row r="535" spans="1:12" ht="11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5"/>
    </row>
    <row r="536" spans="1:12" ht="11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5"/>
    </row>
    <row r="537" spans="1:12" ht="11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5"/>
    </row>
    <row r="538" spans="1:12" ht="11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5"/>
    </row>
    <row r="539" spans="1:12" ht="11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5"/>
    </row>
    <row r="540" spans="1:12" ht="11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5"/>
    </row>
    <row r="541" spans="1:12" ht="11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5"/>
    </row>
    <row r="542" spans="1:12" ht="11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5"/>
    </row>
    <row r="543" spans="1:12" ht="11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5"/>
    </row>
    <row r="544" spans="1:12" ht="11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5"/>
    </row>
    <row r="545" spans="1:12" ht="11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5"/>
    </row>
    <row r="546" spans="1:12" ht="11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5"/>
    </row>
    <row r="547" spans="1:12" ht="11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5"/>
    </row>
    <row r="548" spans="1:12" ht="11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5"/>
    </row>
    <row r="549" spans="1:12" ht="11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/>
    </row>
    <row r="550" spans="1:12" ht="11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5"/>
    </row>
    <row r="551" spans="1:12" ht="11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5"/>
    </row>
    <row r="552" spans="1:12" ht="11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5"/>
    </row>
    <row r="553" spans="1:12" ht="11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5"/>
    </row>
    <row r="554" spans="1:12" ht="11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5"/>
    </row>
    <row r="555" spans="1:12" ht="11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5"/>
    </row>
    <row r="556" spans="1:12" ht="11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5"/>
    </row>
    <row r="557" spans="1:12" ht="11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5"/>
    </row>
    <row r="558" spans="1:12" ht="11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5"/>
    </row>
    <row r="559" spans="1:12" ht="11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5"/>
    </row>
    <row r="560" spans="1:12" ht="11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5"/>
    </row>
    <row r="561" spans="1:12" ht="11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5"/>
    </row>
    <row r="562" spans="1:12" ht="11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5"/>
    </row>
    <row r="563" spans="1:12" ht="11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5"/>
    </row>
    <row r="564" spans="1:12" ht="11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5"/>
    </row>
    <row r="565" spans="1:12" ht="11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5"/>
    </row>
    <row r="566" spans="1:12" ht="11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5"/>
    </row>
    <row r="567" spans="1:12" ht="11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5"/>
    </row>
    <row r="568" spans="1:12" ht="11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5"/>
    </row>
    <row r="569" spans="1:12" ht="11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5"/>
    </row>
    <row r="570" spans="1:12" ht="11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5"/>
    </row>
    <row r="571" spans="1:12" ht="11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5"/>
    </row>
    <row r="572" spans="1:12" ht="11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5"/>
    </row>
    <row r="573" spans="1:12" ht="11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5"/>
    </row>
    <row r="574" spans="1:12" ht="11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5"/>
    </row>
    <row r="575" spans="1:12" ht="11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5"/>
    </row>
    <row r="576" spans="1:12" ht="11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5"/>
    </row>
    <row r="577" spans="1:12" ht="11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5"/>
    </row>
    <row r="578" spans="1:12" ht="11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5"/>
    </row>
    <row r="579" spans="1:12" ht="11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5"/>
    </row>
    <row r="580" spans="1:12" ht="11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5"/>
    </row>
    <row r="581" spans="1:12" ht="11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5"/>
    </row>
    <row r="582" spans="1:12" ht="11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5"/>
    </row>
    <row r="583" spans="1:12" ht="11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5"/>
    </row>
    <row r="584" spans="1:12" ht="11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5"/>
    </row>
    <row r="585" spans="1:12" ht="11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5"/>
    </row>
    <row r="586" spans="1:12" ht="11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5"/>
    </row>
    <row r="587" spans="1:12" ht="11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5"/>
    </row>
    <row r="588" spans="1:12" ht="11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5"/>
    </row>
    <row r="589" spans="1:12" ht="11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5"/>
    </row>
    <row r="590" spans="1:12" ht="11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5"/>
    </row>
    <row r="591" spans="1:12" ht="11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5"/>
    </row>
    <row r="592" spans="1:12" ht="11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5"/>
    </row>
    <row r="593" spans="1:12" ht="11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5"/>
    </row>
    <row r="594" spans="1:12" ht="11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5"/>
    </row>
    <row r="595" spans="1:12" ht="11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5"/>
    </row>
    <row r="596" spans="1:12" ht="11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5"/>
    </row>
    <row r="597" spans="1:12" ht="11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5"/>
    </row>
    <row r="598" spans="1:12" ht="11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5"/>
    </row>
    <row r="599" spans="1:12" ht="11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5"/>
    </row>
    <row r="600" spans="1:12" ht="11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5"/>
    </row>
    <row r="601" spans="1:12" ht="11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5"/>
    </row>
    <row r="602" spans="1:12" ht="11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5"/>
    </row>
    <row r="603" spans="1:12" ht="11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5"/>
    </row>
    <row r="604" spans="1:12" ht="11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5"/>
    </row>
    <row r="605" spans="1:12" ht="11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5"/>
    </row>
    <row r="606" spans="1:12" ht="11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5"/>
    </row>
  </sheetData>
  <sheetProtection selectLockedCells="1" selectUnlockedCells="1"/>
  <mergeCells count="11">
    <mergeCell ref="B21:C21"/>
    <mergeCell ref="F22:H22"/>
    <mergeCell ref="B23:C23"/>
    <mergeCell ref="A9:K9"/>
    <mergeCell ref="A12:K12"/>
    <mergeCell ref="A14:K14"/>
    <mergeCell ref="A15:K15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2015-02-02T16:14:00Z</cp:lastPrinted>
  <dcterms:created xsi:type="dcterms:W3CDTF">2014-10-01T08:21:52Z</dcterms:created>
  <dcterms:modified xsi:type="dcterms:W3CDTF">2015-02-02T16:14:42Z</dcterms:modified>
  <cp:category/>
  <cp:version/>
  <cp:contentType/>
  <cp:contentStatus/>
</cp:coreProperties>
</file>