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1A" sheetId="1" r:id="rId1"/>
  </sheets>
  <definedNames>
    <definedName name="AUTRESVINS">'161A'!$H$23:$H$121</definedName>
    <definedName name="_xlnm.Print_Titles" localSheetId="0">'161A'!$19:$24</definedName>
    <definedName name="TITRE">'161A'!$A$1:$K$17</definedName>
    <definedName name="TOT">'161A'!#REF!</definedName>
    <definedName name="TOTALTOTAL">'161A'!$K$23:$K$121</definedName>
    <definedName name="TOTALVAOC">'161A'!$E$23:$E$121</definedName>
    <definedName name="TOTAOC">'161A'!#REF!</definedName>
    <definedName name="TOTAU">'161A'!#REF!</definedName>
    <definedName name="TOTCID">'161A'!#REF!</definedName>
    <definedName name="TOTDIS">'161A'!#REF!</definedName>
    <definedName name="_xlnm.Print_Area" localSheetId="0">'161A'!$A$1:$M$130</definedName>
  </definedNames>
  <calcPr fullCalcOnLoad="1"/>
</workbook>
</file>

<file path=xl/sharedStrings.xml><?xml version="1.0" encoding="utf-8"?>
<sst xmlns="http://schemas.openxmlformats.org/spreadsheetml/2006/main" count="130" uniqueCount="123">
  <si>
    <t>DIRECTION GENERALE DES DOUANES ET DROITS INDIRECTS</t>
  </si>
  <si>
    <t xml:space="preserve">SOUS-DIRECTION DES DROITS INDIRECTS </t>
  </si>
  <si>
    <t>STATISTIQUE MENSUELLE DES VINS - RELEVE PAR DEPARTEMENT</t>
  </si>
  <si>
    <t xml:space="preserve">  ( En hectolitres  )  </t>
  </si>
  <si>
    <t>NUMEROS D'ORDRE</t>
  </si>
  <si>
    <t>ET</t>
  </si>
  <si>
    <t>IG</t>
  </si>
  <si>
    <t>SANS IG</t>
  </si>
  <si>
    <t xml:space="preserve">  TOTAL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</si>
  <si>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</si>
  <si>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</si>
  <si>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</si>
  <si>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</si>
  <si>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</si>
  <si>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</si>
  <si>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</si>
  <si>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</si>
  <si>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</si>
  <si>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</si>
  <si>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</si>
  <si>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</si>
  <si>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</si>
  <si>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</si>
  <si>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</si>
  <si>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</si>
  <si>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</si>
  <si>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</si>
  <si>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</si>
  <si>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</si>
  <si>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</si>
  <si>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</si>
  <si>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</si>
  <si>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</si>
  <si>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</si>
  <si>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</si>
  <si>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</si>
  <si>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</si>
  <si>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</si>
  <si>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</si>
  <si>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</si>
  <si>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</si>
  <si>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</si>
  <si>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</si>
  <si>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</si>
  <si>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</si>
  <si>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</si>
  <si>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</si>
  <si>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</si>
  <si>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</si>
  <si>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</si>
  <si>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</si>
  <si>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</si>
  <si>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</si>
  <si>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</si>
  <si>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</si>
  <si>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</si>
  <si>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</si>
  <si>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</si>
  <si>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</si>
  <si>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</si>
  <si>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</si>
  <si>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</si>
  <si>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</si>
  <si>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</si>
  <si>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</si>
  <si>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</si>
  <si>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</si>
  <si>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</si>
  <si>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</si>
  <si>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</si>
  <si>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</si>
  <si>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</si>
  <si>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</si>
  <si>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</si>
  <si>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</si>
  <si>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</si>
  <si>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</si>
  <si>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</si>
  <si>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</si>
  <si>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</si>
  <si>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</si>
  <si>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</si>
  <si>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</si>
  <si>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</si>
  <si>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</si>
  <si>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</si>
  <si>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</si>
  <si>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</si>
  <si>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</si>
  <si>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</si>
  <si>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</si>
  <si>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</si>
  <si>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</si>
  <si>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</si>
  <si>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</si>
  <si>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</si>
  <si>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</si>
  <si>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</si>
  <si>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</si>
  <si>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</si>
  <si>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</si>
  <si>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</si>
  <si>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</si>
  <si>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</si>
  <si>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</si>
  <si>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</si>
  <si>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</si>
  <si>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</si>
  <si>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</si>
  <si>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</si>
  <si>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</si>
  <si>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</si>
  <si>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</si>
  <si>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</si>
  <si>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</si>
  <si>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</si>
  <si>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BUREAU F3</t>
  </si>
  <si>
    <t>QUANTITES DE VINS SORTIES DES CHAIS DES RECOLTANTS ET DES NÉGOCIANTS VINIFICATEURS</t>
  </si>
  <si>
    <t xml:space="preserve">MINISTERE DE L'ÉCONOMIE  </t>
  </si>
  <si>
    <t xml:space="preserve">        ET DES FINANCES</t>
  </si>
  <si>
    <t>MOIS DE SEPTEMBRE</t>
  </si>
  <si>
    <t>SEPTEMBRE</t>
  </si>
  <si>
    <t>CAMPAGNE 2016-2017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</si>
</sst>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3">
    <font>
      <sz val="10"/>
      <name val="MS Sans Serif"/>
      <family val="2"/>
    </font>
    <font>
      <sz val="10"/>
      <name val="Arial"/>
      <family val="0"/>
    </font>
    <font>
      <sz val="8"/>
      <color indexed="20"/>
      <name val="Times New Roman"/>
      <family val="1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7.5"/>
      <name val="MS Sans Serif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>
      <alignment/>
    </xf>
    <xf numFmtId="0" fontId="5" fillId="0" borderId="6" xfId="0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8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8" xfId="0" applyNumberFormat="1" applyFont="1" applyFill="1" applyBorder="1" applyAlignment="1" applyProtection="1">
      <alignment horizontal="center"/>
      <protection locked="0"/>
    </xf>
    <xf numFmtId="49" fontId="5" fillId="0" borderId="7" xfId="0" applyNumberFormat="1" applyFont="1" applyFill="1" applyBorder="1" applyAlignment="1" applyProtection="1">
      <alignment/>
      <protection locked="0"/>
    </xf>
    <xf numFmtId="49" fontId="5" fillId="0" borderId="8" xfId="0" applyNumberFormat="1" applyFont="1" applyFill="1" applyBorder="1" applyAlignment="1" applyProtection="1">
      <alignment/>
      <protection locked="0"/>
    </xf>
    <xf numFmtId="0" fontId="5" fillId="0" borderId="7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>
      <alignment/>
    </xf>
    <xf numFmtId="3" fontId="5" fillId="0" borderId="12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3" fontId="5" fillId="0" borderId="9" xfId="0" applyNumberFormat="1" applyFont="1" applyFill="1" applyBorder="1" applyAlignment="1">
      <alignment/>
    </xf>
    <xf numFmtId="3" fontId="5" fillId="0" borderId="9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5" fillId="2" borderId="2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49" fontId="5" fillId="0" borderId="7" xfId="0" applyNumberFormat="1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49" fontId="5" fillId="0" borderId="15" xfId="0" applyNumberFormat="1" applyFont="1" applyFill="1" applyBorder="1" applyAlignment="1" applyProtection="1">
      <alignment horizontal="center"/>
      <protection locked="0"/>
    </xf>
    <xf numFmtId="49" fontId="5" fillId="0" borderId="16" xfId="0" applyNumberFormat="1" applyFont="1" applyFill="1" applyBorder="1" applyAlignment="1" applyProtection="1">
      <alignment horizont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6"/>
  <sheetViews>
    <sheetView tabSelected="1" workbookViewId="0" topLeftCell="A88">
      <selection activeCell="B116" sqref="B116"/>
    </sheetView>
  </sheetViews>
  <sheetFormatPr defaultColWidth="11.421875" defaultRowHeight="12.75"/>
  <cols>
    <col min="1" max="1" width="21.00390625" style="1" customWidth="1"/>
    <col min="2" max="3" width="13.00390625" style="1" customWidth="1"/>
    <col min="4" max="4" width="12.57421875" style="1" customWidth="1"/>
    <col min="5" max="11" width="10.7109375" style="1" customWidth="1"/>
    <col min="12" max="12" width="0" style="2" hidden="1" customWidth="1"/>
    <col min="13" max="14" width="10.7109375" style="3" customWidth="1"/>
    <col min="15" max="15" width="10.57421875" style="3" customWidth="1"/>
    <col min="16" max="22" width="10.7109375" style="3" customWidth="1"/>
    <col min="23" max="16384" width="10.7109375" style="4" customWidth="1"/>
  </cols>
  <sheetData>
    <row r="1" spans="1:22" s="8" customFormat="1" ht="10.5">
      <c r="A1" s="60" t="s">
        <v>118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13.5" customHeight="1">
      <c r="A2" s="9"/>
      <c r="B2" s="9"/>
      <c r="C2" s="9"/>
      <c r="D2" s="64" t="s">
        <v>119</v>
      </c>
      <c r="E2" s="64"/>
      <c r="F2" s="64"/>
      <c r="G2" s="10"/>
      <c r="H2" s="10"/>
      <c r="I2" s="9"/>
      <c r="J2" s="9"/>
      <c r="K2" s="9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13.5" customHeight="1">
      <c r="A3" s="9"/>
      <c r="B3" s="9"/>
      <c r="C3" s="9"/>
      <c r="D3" s="7"/>
      <c r="E3" s="7"/>
      <c r="F3" s="7"/>
      <c r="G3" s="9"/>
      <c r="H3" s="9"/>
      <c r="I3" s="9"/>
      <c r="J3" s="9"/>
      <c r="K3" s="9"/>
      <c r="L3" s="6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4.25" customHeight="1">
      <c r="A5" s="60" t="s">
        <v>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0.5">
      <c r="A7" s="60" t="s">
        <v>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0.5">
      <c r="A9" s="60" t="s">
        <v>116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8" customHeight="1">
      <c r="A10" s="11"/>
      <c r="B10" s="11"/>
      <c r="C10" s="11"/>
      <c r="D10" s="9"/>
      <c r="E10" s="9"/>
      <c r="F10" s="9"/>
      <c r="G10" s="9"/>
      <c r="H10" s="9"/>
      <c r="I10" s="11"/>
      <c r="J10" s="11"/>
      <c r="K10" s="11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0.5">
      <c r="A11" s="11"/>
      <c r="B11" s="11"/>
      <c r="C11" s="11"/>
      <c r="D11" s="9"/>
      <c r="E11" s="9"/>
      <c r="F11" s="9"/>
      <c r="G11" s="9"/>
      <c r="H11" s="9"/>
      <c r="I11" s="11"/>
      <c r="J11" s="11"/>
      <c r="K11" s="11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0.5">
      <c r="A12" s="60" t="s">
        <v>2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0.5">
      <c r="A13" s="5"/>
      <c r="B13" s="11"/>
      <c r="C13" s="11"/>
      <c r="D13" s="9"/>
      <c r="E13" s="9"/>
      <c r="F13" s="11"/>
      <c r="G13" s="9"/>
      <c r="H13" s="9"/>
      <c r="I13" s="11"/>
      <c r="J13" s="11"/>
      <c r="K13" s="11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 customHeight="1">
      <c r="A14" s="60" t="s">
        <v>122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7.25" customHeight="1">
      <c r="A15" s="60" t="s">
        <v>120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0.5">
      <c r="A16" s="12"/>
      <c r="B16" s="12"/>
      <c r="C16" s="12"/>
      <c r="D16" s="13"/>
      <c r="E16" s="13"/>
      <c r="F16" s="13"/>
      <c r="G16" s="13"/>
      <c r="H16" s="13"/>
      <c r="I16" s="12"/>
      <c r="J16" s="12"/>
      <c r="K16" s="12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9.75" customHeight="1">
      <c r="A17" s="14"/>
      <c r="B17" s="7"/>
      <c r="C17" s="7"/>
      <c r="D17" s="7"/>
      <c r="E17" s="7"/>
      <c r="F17" s="7"/>
      <c r="G17" s="7"/>
      <c r="H17" s="13"/>
      <c r="I17" s="13"/>
      <c r="J17" s="13"/>
      <c r="K17" s="13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9.75" customHeight="1">
      <c r="A18" s="14"/>
      <c r="B18" s="7"/>
      <c r="C18" s="7"/>
      <c r="D18" s="7"/>
      <c r="E18" s="7"/>
      <c r="F18" s="7"/>
      <c r="G18" s="7"/>
      <c r="H18" s="13"/>
      <c r="I18" s="13"/>
      <c r="J18" s="13" t="s">
        <v>3</v>
      </c>
      <c r="K18" s="13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9.5" customHeight="1">
      <c r="A19" s="15"/>
      <c r="B19" s="61" t="s">
        <v>117</v>
      </c>
      <c r="C19" s="62"/>
      <c r="D19" s="62"/>
      <c r="E19" s="62"/>
      <c r="F19" s="62"/>
      <c r="G19" s="62"/>
      <c r="H19" s="62"/>
      <c r="I19" s="62"/>
      <c r="J19" s="62"/>
      <c r="K19" s="63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0.5" customHeight="1">
      <c r="A20" s="16" t="s">
        <v>4</v>
      </c>
      <c r="B20" s="55"/>
      <c r="C20" s="7"/>
      <c r="D20" s="7"/>
      <c r="E20" s="56"/>
      <c r="F20" s="55"/>
      <c r="G20" s="7"/>
      <c r="H20" s="56"/>
      <c r="I20" s="55"/>
      <c r="J20" s="7"/>
      <c r="K20" s="56"/>
      <c r="L20" s="17"/>
      <c r="M20" s="7"/>
      <c r="N20" s="7"/>
      <c r="O20" s="7" t="s">
        <v>115</v>
      </c>
      <c r="P20" s="7"/>
      <c r="Q20" s="7"/>
      <c r="R20" s="7"/>
      <c r="S20" s="7"/>
      <c r="T20" s="7"/>
      <c r="U20" s="7"/>
      <c r="V20" s="7"/>
    </row>
    <row r="21" spans="1:22" s="8" customFormat="1" ht="10.5" customHeight="1">
      <c r="A21" s="18" t="s">
        <v>5</v>
      </c>
      <c r="B21" s="57" t="s">
        <v>6</v>
      </c>
      <c r="C21" s="57"/>
      <c r="D21" s="20"/>
      <c r="E21" s="21"/>
      <c r="F21" s="19"/>
      <c r="G21" s="22" t="s">
        <v>7</v>
      </c>
      <c r="H21" s="23"/>
      <c r="I21" s="24"/>
      <c r="J21" s="13" t="s">
        <v>8</v>
      </c>
      <c r="K21" s="25"/>
      <c r="L21" s="1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0.5" customHeight="1">
      <c r="A22" s="26" t="s">
        <v>9</v>
      </c>
      <c r="B22" s="27" t="s">
        <v>10</v>
      </c>
      <c r="C22" s="27" t="s">
        <v>11</v>
      </c>
      <c r="D22" s="28"/>
      <c r="E22" s="28"/>
      <c r="F22" s="58" t="s">
        <v>12</v>
      </c>
      <c r="G22" s="58"/>
      <c r="H22" s="58"/>
      <c r="I22" s="29"/>
      <c r="J22" s="13"/>
      <c r="K22" s="30"/>
      <c r="L22" s="1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9.5" customHeight="1">
      <c r="A23" s="31"/>
      <c r="B23" s="59" t="s">
        <v>121</v>
      </c>
      <c r="C23" s="59"/>
      <c r="D23" s="32" t="s">
        <v>13</v>
      </c>
      <c r="E23" s="31" t="s">
        <v>14</v>
      </c>
      <c r="F23" s="33" t="s">
        <v>121</v>
      </c>
      <c r="G23" s="34" t="s">
        <v>13</v>
      </c>
      <c r="H23" s="33" t="s">
        <v>14</v>
      </c>
      <c r="I23" s="33" t="s">
        <v>121</v>
      </c>
      <c r="J23" s="34" t="s">
        <v>13</v>
      </c>
      <c r="K23" s="34" t="s">
        <v>8</v>
      </c>
      <c r="L23" s="1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9" customHeight="1">
      <c r="A24" s="17"/>
      <c r="B24" s="37"/>
      <c r="C24" s="37"/>
      <c r="D24" s="36"/>
      <c r="E24" s="35"/>
      <c r="F24" s="37"/>
      <c r="G24" s="35"/>
      <c r="H24" s="35"/>
      <c r="I24" s="35"/>
      <c r="J24" s="35"/>
      <c r="K24" s="35"/>
      <c r="L24" s="1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0.5" customHeight="1">
      <c r="A25" s="38" t="s">
        <v>15</v>
      </c>
      <c r="B25" s="52">
        <v>1641</v>
      </c>
      <c r="C25" s="52">
        <v>68</v>
      </c>
      <c r="D25" s="39">
        <v>1934</v>
      </c>
      <c r="E25" s="40">
        <f>SUM(B25:D25)</f>
        <v>3643</v>
      </c>
      <c r="F25" s="52">
        <v>353</v>
      </c>
      <c r="G25" s="41">
        <v>433</v>
      </c>
      <c r="H25" s="42">
        <f>SUM(F25:G25)</f>
        <v>786</v>
      </c>
      <c r="I25" s="42">
        <f>SUM(B25+C25+F25)</f>
        <v>2062</v>
      </c>
      <c r="J25" s="42">
        <f>D25+G25</f>
        <v>2367</v>
      </c>
      <c r="K25" s="42">
        <f>SUM(I25:J25)</f>
        <v>4429</v>
      </c>
      <c r="L25" s="17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9.75" customHeight="1">
      <c r="A26" s="38" t="s">
        <v>16</v>
      </c>
      <c r="B26" s="52">
        <v>10259</v>
      </c>
      <c r="C26" s="52">
        <v>0</v>
      </c>
      <c r="D26" s="39">
        <v>3770</v>
      </c>
      <c r="E26" s="40">
        <f aca="true" t="shared" si="0" ref="E26:E89">SUM(B26:D26)</f>
        <v>14029</v>
      </c>
      <c r="F26" s="52">
        <v>70</v>
      </c>
      <c r="G26" s="41">
        <v>33</v>
      </c>
      <c r="H26" s="42">
        <f aca="true" t="shared" si="1" ref="H26:H89">SUM(F26:G26)</f>
        <v>103</v>
      </c>
      <c r="I26" s="42">
        <f aca="true" t="shared" si="2" ref="I26:I89">SUM(B26+C26+F26)</f>
        <v>10329</v>
      </c>
      <c r="J26" s="42">
        <f aca="true" t="shared" si="3" ref="J26:J41">SUM(D26+G26)</f>
        <v>3803</v>
      </c>
      <c r="K26" s="42">
        <f aca="true" t="shared" si="4" ref="K26:K89">SUM(I26:J26)</f>
        <v>14132</v>
      </c>
      <c r="L26" s="17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0.5" customHeight="1">
      <c r="A27" s="38" t="s">
        <v>17</v>
      </c>
      <c r="B27" s="52">
        <v>1444</v>
      </c>
      <c r="C27" s="52">
        <v>4</v>
      </c>
      <c r="D27" s="39">
        <v>2090</v>
      </c>
      <c r="E27" s="40">
        <f t="shared" si="0"/>
        <v>3538</v>
      </c>
      <c r="F27" s="52">
        <v>468</v>
      </c>
      <c r="G27" s="41">
        <v>75</v>
      </c>
      <c r="H27" s="42">
        <f t="shared" si="1"/>
        <v>543</v>
      </c>
      <c r="I27" s="42">
        <f t="shared" si="2"/>
        <v>1916</v>
      </c>
      <c r="J27" s="42">
        <f t="shared" si="3"/>
        <v>2165</v>
      </c>
      <c r="K27" s="42">
        <f t="shared" si="4"/>
        <v>4081</v>
      </c>
      <c r="L27" s="1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0.5" customHeight="1">
      <c r="A28" s="38" t="s">
        <v>18</v>
      </c>
      <c r="B28" s="52">
        <v>686</v>
      </c>
      <c r="C28" s="52">
        <v>1406</v>
      </c>
      <c r="D28" s="39">
        <v>4975</v>
      </c>
      <c r="E28" s="40">
        <f t="shared" si="0"/>
        <v>7067</v>
      </c>
      <c r="F28" s="52">
        <v>456</v>
      </c>
      <c r="G28" s="41">
        <v>754</v>
      </c>
      <c r="H28" s="42">
        <f t="shared" si="1"/>
        <v>1210</v>
      </c>
      <c r="I28" s="42">
        <f t="shared" si="2"/>
        <v>2548</v>
      </c>
      <c r="J28" s="42">
        <f t="shared" si="3"/>
        <v>5729</v>
      </c>
      <c r="K28" s="42">
        <f t="shared" si="4"/>
        <v>8277</v>
      </c>
      <c r="L28" s="1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0.5" customHeight="1">
      <c r="A29" s="38" t="s">
        <v>19</v>
      </c>
      <c r="B29" s="52">
        <v>0</v>
      </c>
      <c r="C29" s="52">
        <v>283</v>
      </c>
      <c r="D29" s="39">
        <v>577</v>
      </c>
      <c r="E29" s="40">
        <f t="shared" si="0"/>
        <v>860</v>
      </c>
      <c r="F29" s="52">
        <v>5</v>
      </c>
      <c r="G29" s="41">
        <v>6</v>
      </c>
      <c r="H29" s="42">
        <f t="shared" si="1"/>
        <v>11</v>
      </c>
      <c r="I29" s="42">
        <f t="shared" si="2"/>
        <v>288</v>
      </c>
      <c r="J29" s="42">
        <f t="shared" si="3"/>
        <v>583</v>
      </c>
      <c r="K29" s="42">
        <f t="shared" si="4"/>
        <v>871</v>
      </c>
      <c r="L29" s="1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3" s="54" customFormat="1" ht="10.5" customHeight="1">
      <c r="A30" s="38" t="s">
        <v>20</v>
      </c>
      <c r="B30" s="52"/>
      <c r="C30" s="52"/>
      <c r="D30" s="39">
        <v>0</v>
      </c>
      <c r="E30" s="40"/>
      <c r="F30" s="52"/>
      <c r="G30" s="41"/>
      <c r="H30" s="42">
        <f t="shared" si="1"/>
        <v>0</v>
      </c>
      <c r="I30" s="42">
        <f t="shared" si="2"/>
        <v>0</v>
      </c>
      <c r="J30" s="42">
        <f t="shared" si="3"/>
        <v>0</v>
      </c>
      <c r="K30" s="42">
        <f t="shared" si="4"/>
        <v>0</v>
      </c>
      <c r="L30" s="53"/>
      <c r="M30" s="7"/>
      <c r="N30" s="7"/>
      <c r="O30" s="7"/>
      <c r="P30" s="7"/>
      <c r="Q30" s="7"/>
      <c r="R30" s="7"/>
      <c r="S30" s="7"/>
      <c r="T30" s="7"/>
      <c r="U30" s="7"/>
      <c r="V30" s="7"/>
      <c r="W30" s="8"/>
    </row>
    <row r="31" spans="1:22" s="8" customFormat="1" ht="10.5" customHeight="1">
      <c r="A31" s="38" t="s">
        <v>21</v>
      </c>
      <c r="B31" s="52">
        <v>9959</v>
      </c>
      <c r="C31" s="52">
        <v>47175</v>
      </c>
      <c r="D31" s="39">
        <v>64667</v>
      </c>
      <c r="E31" s="40">
        <f t="shared" si="0"/>
        <v>121801</v>
      </c>
      <c r="F31" s="52">
        <v>3763</v>
      </c>
      <c r="G31" s="41">
        <v>4122</v>
      </c>
      <c r="H31" s="42">
        <f t="shared" si="1"/>
        <v>7885</v>
      </c>
      <c r="I31" s="42">
        <f t="shared" si="2"/>
        <v>60897</v>
      </c>
      <c r="J31" s="42">
        <f t="shared" si="3"/>
        <v>68789</v>
      </c>
      <c r="K31" s="42">
        <f t="shared" si="4"/>
        <v>129686</v>
      </c>
      <c r="L31" s="1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3" s="54" customFormat="1" ht="10.5" customHeight="1">
      <c r="A32" s="38" t="s">
        <v>22</v>
      </c>
      <c r="B32" s="52"/>
      <c r="C32" s="52">
        <v>0</v>
      </c>
      <c r="D32" s="39">
        <v>0</v>
      </c>
      <c r="E32" s="40">
        <f t="shared" si="0"/>
        <v>0</v>
      </c>
      <c r="F32" s="52">
        <v>0</v>
      </c>
      <c r="G32" s="41">
        <v>0</v>
      </c>
      <c r="H32" s="42">
        <f t="shared" si="1"/>
        <v>0</v>
      </c>
      <c r="I32" s="42">
        <f t="shared" si="2"/>
        <v>0</v>
      </c>
      <c r="J32" s="42">
        <f t="shared" si="3"/>
        <v>0</v>
      </c>
      <c r="K32" s="42">
        <f t="shared" si="4"/>
        <v>0</v>
      </c>
      <c r="L32" s="53"/>
      <c r="M32" s="7"/>
      <c r="N32" s="7"/>
      <c r="O32" s="7"/>
      <c r="P32" s="7"/>
      <c r="Q32" s="7"/>
      <c r="R32" s="7"/>
      <c r="S32" s="7"/>
      <c r="T32" s="7"/>
      <c r="U32" s="7"/>
      <c r="V32" s="7"/>
      <c r="W32" s="8"/>
    </row>
    <row r="33" spans="1:22" s="8" customFormat="1" ht="10.5" customHeight="1">
      <c r="A33" s="38" t="s">
        <v>23</v>
      </c>
      <c r="B33" s="52">
        <v>0</v>
      </c>
      <c r="C33" s="52">
        <v>117</v>
      </c>
      <c r="D33" s="39">
        <v>146</v>
      </c>
      <c r="E33" s="40">
        <f t="shared" si="0"/>
        <v>263</v>
      </c>
      <c r="F33" s="52">
        <v>9</v>
      </c>
      <c r="G33" s="41">
        <v>0</v>
      </c>
      <c r="H33" s="42">
        <f t="shared" si="1"/>
        <v>9</v>
      </c>
      <c r="I33" s="42">
        <f t="shared" si="2"/>
        <v>126</v>
      </c>
      <c r="J33" s="42">
        <f t="shared" si="3"/>
        <v>146</v>
      </c>
      <c r="K33" s="42">
        <f t="shared" si="4"/>
        <v>272</v>
      </c>
      <c r="L33" s="1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9.75" customHeight="1">
      <c r="A34" s="38" t="s">
        <v>24</v>
      </c>
      <c r="B34" s="52">
        <v>15703</v>
      </c>
      <c r="C34" s="52">
        <v>0</v>
      </c>
      <c r="D34" s="39">
        <v>12033</v>
      </c>
      <c r="E34" s="40">
        <f t="shared" si="0"/>
        <v>27736</v>
      </c>
      <c r="F34" s="52">
        <v>1750</v>
      </c>
      <c r="G34" s="41">
        <v>18</v>
      </c>
      <c r="H34" s="42">
        <f t="shared" si="1"/>
        <v>1768</v>
      </c>
      <c r="I34" s="42">
        <f t="shared" si="2"/>
        <v>17453</v>
      </c>
      <c r="J34" s="42">
        <f t="shared" si="3"/>
        <v>12051</v>
      </c>
      <c r="K34" s="42">
        <f t="shared" si="4"/>
        <v>29504</v>
      </c>
      <c r="L34" s="1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0.5" customHeight="1">
      <c r="A35" s="38" t="s">
        <v>25</v>
      </c>
      <c r="B35" s="52">
        <v>81749</v>
      </c>
      <c r="C35" s="52">
        <v>254153</v>
      </c>
      <c r="D35" s="39">
        <v>382312</v>
      </c>
      <c r="E35" s="40">
        <f t="shared" si="0"/>
        <v>718214</v>
      </c>
      <c r="F35" s="52">
        <v>87028</v>
      </c>
      <c r="G35" s="41">
        <v>92382</v>
      </c>
      <c r="H35" s="42">
        <f t="shared" si="1"/>
        <v>179410</v>
      </c>
      <c r="I35" s="42">
        <f t="shared" si="2"/>
        <v>422930</v>
      </c>
      <c r="J35" s="42">
        <f t="shared" si="3"/>
        <v>474694</v>
      </c>
      <c r="K35" s="42">
        <f t="shared" si="4"/>
        <v>897624</v>
      </c>
      <c r="L35" s="1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0.5" customHeight="1">
      <c r="A36" s="38" t="s">
        <v>26</v>
      </c>
      <c r="B36" s="52">
        <v>680</v>
      </c>
      <c r="C36" s="52">
        <v>48</v>
      </c>
      <c r="D36" s="39">
        <v>1394</v>
      </c>
      <c r="E36" s="40">
        <f t="shared" si="0"/>
        <v>2122</v>
      </c>
      <c r="F36" s="52">
        <v>171</v>
      </c>
      <c r="G36" s="41">
        <v>136</v>
      </c>
      <c r="H36" s="42">
        <f t="shared" si="1"/>
        <v>307</v>
      </c>
      <c r="I36" s="42">
        <f t="shared" si="2"/>
        <v>899</v>
      </c>
      <c r="J36" s="42">
        <f t="shared" si="3"/>
        <v>1530</v>
      </c>
      <c r="K36" s="42">
        <f t="shared" si="4"/>
        <v>2429</v>
      </c>
      <c r="L36" s="1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0.5" customHeight="1">
      <c r="A37" s="38" t="s">
        <v>27</v>
      </c>
      <c r="B37" s="52">
        <v>15584</v>
      </c>
      <c r="C37" s="52">
        <v>15436</v>
      </c>
      <c r="D37" s="39">
        <v>43874</v>
      </c>
      <c r="E37" s="40">
        <f t="shared" si="0"/>
        <v>74894</v>
      </c>
      <c r="F37" s="52">
        <v>1571</v>
      </c>
      <c r="G37" s="41">
        <v>1293</v>
      </c>
      <c r="H37" s="42">
        <f t="shared" si="1"/>
        <v>2864</v>
      </c>
      <c r="I37" s="42">
        <f t="shared" si="2"/>
        <v>32591</v>
      </c>
      <c r="J37" s="42">
        <f t="shared" si="3"/>
        <v>45167</v>
      </c>
      <c r="K37" s="42">
        <f t="shared" si="4"/>
        <v>77758</v>
      </c>
      <c r="L37" s="17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0.5" customHeight="1">
      <c r="A38" s="38" t="s">
        <v>28</v>
      </c>
      <c r="B38" s="52">
        <v>0</v>
      </c>
      <c r="C38" s="52">
        <v>0</v>
      </c>
      <c r="D38" s="39">
        <v>0</v>
      </c>
      <c r="E38" s="40">
        <f t="shared" si="0"/>
        <v>0</v>
      </c>
      <c r="F38" s="52">
        <v>0</v>
      </c>
      <c r="G38" s="41">
        <v>0</v>
      </c>
      <c r="H38" s="42">
        <f t="shared" si="1"/>
        <v>0</v>
      </c>
      <c r="I38" s="42">
        <f t="shared" si="2"/>
        <v>0</v>
      </c>
      <c r="J38" s="42">
        <f t="shared" si="3"/>
        <v>0</v>
      </c>
      <c r="K38" s="42">
        <f t="shared" si="4"/>
        <v>0</v>
      </c>
      <c r="L38" s="17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0.5" customHeight="1">
      <c r="A39" s="38" t="s">
        <v>29</v>
      </c>
      <c r="B39" s="52">
        <v>4</v>
      </c>
      <c r="C39" s="52">
        <v>4</v>
      </c>
      <c r="D39" s="39">
        <v>26</v>
      </c>
      <c r="E39" s="40">
        <f t="shared" si="0"/>
        <v>34</v>
      </c>
      <c r="F39" s="52">
        <v>0</v>
      </c>
      <c r="G39" s="41">
        <v>0</v>
      </c>
      <c r="H39" s="42">
        <f t="shared" si="1"/>
        <v>0</v>
      </c>
      <c r="I39" s="42">
        <f t="shared" si="2"/>
        <v>8</v>
      </c>
      <c r="J39" s="42">
        <f t="shared" si="3"/>
        <v>26</v>
      </c>
      <c r="K39" s="42">
        <f t="shared" si="4"/>
        <v>34</v>
      </c>
      <c r="L39" s="1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0.5" customHeight="1">
      <c r="A40" s="38" t="s">
        <v>30</v>
      </c>
      <c r="B40" s="52">
        <v>4324</v>
      </c>
      <c r="C40" s="52">
        <v>825</v>
      </c>
      <c r="D40" s="39">
        <v>424</v>
      </c>
      <c r="E40" s="40">
        <f t="shared" si="0"/>
        <v>5573</v>
      </c>
      <c r="F40" s="52">
        <v>1722</v>
      </c>
      <c r="G40" s="41">
        <v>702</v>
      </c>
      <c r="H40" s="42">
        <f t="shared" si="1"/>
        <v>2424</v>
      </c>
      <c r="I40" s="42">
        <f t="shared" si="2"/>
        <v>6871</v>
      </c>
      <c r="J40" s="42">
        <f t="shared" si="3"/>
        <v>1126</v>
      </c>
      <c r="K40" s="42">
        <f t="shared" si="4"/>
        <v>7997</v>
      </c>
      <c r="L40" s="1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0.5" customHeight="1">
      <c r="A41" s="38" t="s">
        <v>31</v>
      </c>
      <c r="B41" s="52">
        <v>13073</v>
      </c>
      <c r="C41" s="52">
        <v>4964</v>
      </c>
      <c r="D41" s="39">
        <v>8211</v>
      </c>
      <c r="E41" s="40">
        <f t="shared" si="0"/>
        <v>26248</v>
      </c>
      <c r="F41" s="52">
        <v>10276</v>
      </c>
      <c r="G41" s="41">
        <v>5562</v>
      </c>
      <c r="H41" s="42">
        <f t="shared" si="1"/>
        <v>15838</v>
      </c>
      <c r="I41" s="42">
        <f t="shared" si="2"/>
        <v>28313</v>
      </c>
      <c r="J41" s="42">
        <f t="shared" si="3"/>
        <v>13773</v>
      </c>
      <c r="K41" s="42">
        <f t="shared" si="4"/>
        <v>42086</v>
      </c>
      <c r="L41" s="1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8" customFormat="1" ht="10.5" customHeight="1">
      <c r="A42" s="38" t="s">
        <v>32</v>
      </c>
      <c r="B42" s="52">
        <v>22015</v>
      </c>
      <c r="C42" s="52">
        <v>48</v>
      </c>
      <c r="D42" s="39">
        <v>18096</v>
      </c>
      <c r="E42" s="40">
        <f t="shared" si="0"/>
        <v>40159</v>
      </c>
      <c r="F42" s="52">
        <v>57</v>
      </c>
      <c r="G42" s="41">
        <v>26</v>
      </c>
      <c r="H42" s="42">
        <f t="shared" si="1"/>
        <v>83</v>
      </c>
      <c r="I42" s="42">
        <f t="shared" si="2"/>
        <v>22120</v>
      </c>
      <c r="J42" s="42">
        <f aca="true" t="shared" si="5" ref="J42:J87">SUM(D42+G42)</f>
        <v>18122</v>
      </c>
      <c r="K42" s="42">
        <f t="shared" si="4"/>
        <v>40242</v>
      </c>
      <c r="L42" s="17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8" customFormat="1" ht="10.5" customHeight="1">
      <c r="A43" s="38" t="s">
        <v>33</v>
      </c>
      <c r="B43" s="52">
        <v>0</v>
      </c>
      <c r="C43" s="52">
        <v>109</v>
      </c>
      <c r="D43" s="39">
        <v>235</v>
      </c>
      <c r="E43" s="40">
        <f t="shared" si="0"/>
        <v>344</v>
      </c>
      <c r="F43" s="52">
        <v>0</v>
      </c>
      <c r="G43" s="41">
        <v>0</v>
      </c>
      <c r="H43" s="42">
        <f t="shared" si="1"/>
        <v>0</v>
      </c>
      <c r="I43" s="42">
        <f t="shared" si="2"/>
        <v>109</v>
      </c>
      <c r="J43" s="42">
        <f t="shared" si="5"/>
        <v>235</v>
      </c>
      <c r="K43" s="42">
        <f t="shared" si="4"/>
        <v>344</v>
      </c>
      <c r="L43" s="1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8" customFormat="1" ht="10.5" customHeight="1">
      <c r="A44" s="38" t="s">
        <v>34</v>
      </c>
      <c r="B44" s="52">
        <v>1147</v>
      </c>
      <c r="C44" s="52">
        <v>309</v>
      </c>
      <c r="D44" s="39">
        <v>3657</v>
      </c>
      <c r="E44" s="40">
        <f t="shared" si="0"/>
        <v>5113</v>
      </c>
      <c r="F44" s="52">
        <v>257</v>
      </c>
      <c r="G44" s="41">
        <v>523</v>
      </c>
      <c r="H44" s="42">
        <f t="shared" si="1"/>
        <v>780</v>
      </c>
      <c r="I44" s="42">
        <f t="shared" si="2"/>
        <v>1713</v>
      </c>
      <c r="J44" s="42">
        <f t="shared" si="5"/>
        <v>4180</v>
      </c>
      <c r="K44" s="42">
        <f t="shared" si="4"/>
        <v>5893</v>
      </c>
      <c r="L44" s="1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8" customFormat="1" ht="10.5" customHeight="1">
      <c r="A45" s="38" t="s">
        <v>35</v>
      </c>
      <c r="B45" s="52">
        <v>4917</v>
      </c>
      <c r="C45" s="52">
        <v>11493</v>
      </c>
      <c r="D45" s="39">
        <v>41065</v>
      </c>
      <c r="E45" s="40">
        <f t="shared" si="0"/>
        <v>57475</v>
      </c>
      <c r="F45" s="52">
        <v>4708</v>
      </c>
      <c r="G45" s="41">
        <v>5214</v>
      </c>
      <c r="H45" s="42">
        <f t="shared" si="1"/>
        <v>9922</v>
      </c>
      <c r="I45" s="42">
        <f t="shared" si="2"/>
        <v>21118</v>
      </c>
      <c r="J45" s="42">
        <f t="shared" si="5"/>
        <v>46279</v>
      </c>
      <c r="K45" s="42">
        <f t="shared" si="4"/>
        <v>67397</v>
      </c>
      <c r="L45" s="1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8" customFormat="1" ht="10.5" customHeight="1">
      <c r="A46" s="38" t="s">
        <v>36</v>
      </c>
      <c r="B46" s="52">
        <v>120941</v>
      </c>
      <c r="C46" s="52">
        <v>3767</v>
      </c>
      <c r="D46" s="39">
        <v>94195</v>
      </c>
      <c r="E46" s="40">
        <f t="shared" si="0"/>
        <v>218903</v>
      </c>
      <c r="F46" s="52">
        <v>119727</v>
      </c>
      <c r="G46" s="41">
        <v>17335</v>
      </c>
      <c r="H46" s="42">
        <f t="shared" si="1"/>
        <v>137062</v>
      </c>
      <c r="I46" s="42">
        <f t="shared" si="2"/>
        <v>244435</v>
      </c>
      <c r="J46" s="42">
        <f t="shared" si="5"/>
        <v>111530</v>
      </c>
      <c r="K46" s="42">
        <f t="shared" si="4"/>
        <v>355965</v>
      </c>
      <c r="L46" s="1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3" s="54" customFormat="1" ht="10.5" customHeight="1">
      <c r="A47" s="38" t="s">
        <v>37</v>
      </c>
      <c r="B47" s="52">
        <v>0</v>
      </c>
      <c r="C47" s="52">
        <v>0</v>
      </c>
      <c r="D47" s="39">
        <v>0</v>
      </c>
      <c r="E47" s="40">
        <f t="shared" si="0"/>
        <v>0</v>
      </c>
      <c r="F47" s="52">
        <v>0</v>
      </c>
      <c r="G47" s="41">
        <v>0</v>
      </c>
      <c r="H47" s="42">
        <f t="shared" si="1"/>
        <v>0</v>
      </c>
      <c r="I47" s="42">
        <f t="shared" si="2"/>
        <v>0</v>
      </c>
      <c r="J47" s="42">
        <f t="shared" si="5"/>
        <v>0</v>
      </c>
      <c r="K47" s="42">
        <f t="shared" si="4"/>
        <v>0</v>
      </c>
      <c r="L47" s="53"/>
      <c r="M47" s="7"/>
      <c r="N47" s="7"/>
      <c r="O47" s="7"/>
      <c r="P47" s="7"/>
      <c r="Q47" s="7"/>
      <c r="R47" s="7"/>
      <c r="S47" s="7"/>
      <c r="T47" s="7"/>
      <c r="U47" s="7"/>
      <c r="V47" s="7"/>
      <c r="W47" s="8"/>
    </row>
    <row r="48" spans="1:22" s="8" customFormat="1" ht="10.5" customHeight="1">
      <c r="A48" s="38" t="s">
        <v>38</v>
      </c>
      <c r="B48" s="52">
        <v>0</v>
      </c>
      <c r="C48" s="52">
        <v>0</v>
      </c>
      <c r="D48" s="39">
        <v>0</v>
      </c>
      <c r="E48" s="40">
        <f t="shared" si="0"/>
        <v>0</v>
      </c>
      <c r="F48" s="52">
        <v>0</v>
      </c>
      <c r="G48" s="41">
        <v>0</v>
      </c>
      <c r="H48" s="42">
        <f t="shared" si="1"/>
        <v>0</v>
      </c>
      <c r="I48" s="42">
        <f t="shared" si="2"/>
        <v>0</v>
      </c>
      <c r="J48" s="42">
        <f t="shared" si="5"/>
        <v>0</v>
      </c>
      <c r="K48" s="42">
        <f t="shared" si="4"/>
        <v>0</v>
      </c>
      <c r="L48" s="1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8" customFormat="1" ht="10.5" customHeight="1">
      <c r="A49" s="38" t="s">
        <v>39</v>
      </c>
      <c r="B49" s="52">
        <v>40902</v>
      </c>
      <c r="C49" s="52">
        <v>589</v>
      </c>
      <c r="D49" s="39">
        <v>42033</v>
      </c>
      <c r="E49" s="40">
        <f t="shared" si="0"/>
        <v>83524</v>
      </c>
      <c r="F49" s="52">
        <v>1289</v>
      </c>
      <c r="G49" s="41">
        <v>910</v>
      </c>
      <c r="H49" s="42">
        <f t="shared" si="1"/>
        <v>2199</v>
      </c>
      <c r="I49" s="42">
        <f t="shared" si="2"/>
        <v>42780</v>
      </c>
      <c r="J49" s="42">
        <f t="shared" si="5"/>
        <v>42943</v>
      </c>
      <c r="K49" s="42">
        <f t="shared" si="4"/>
        <v>85723</v>
      </c>
      <c r="L49" s="1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8" customFormat="1" ht="10.5" customHeight="1">
      <c r="A50" s="38" t="s">
        <v>40</v>
      </c>
      <c r="B50" s="52">
        <v>7</v>
      </c>
      <c r="C50" s="52">
        <v>0</v>
      </c>
      <c r="D50" s="39">
        <v>10</v>
      </c>
      <c r="E50" s="40">
        <f t="shared" si="0"/>
        <v>17</v>
      </c>
      <c r="F50" s="52">
        <v>5</v>
      </c>
      <c r="G50" s="41">
        <v>8</v>
      </c>
      <c r="H50" s="42">
        <f t="shared" si="1"/>
        <v>13</v>
      </c>
      <c r="I50" s="42">
        <f t="shared" si="2"/>
        <v>12</v>
      </c>
      <c r="J50" s="42">
        <f t="shared" si="5"/>
        <v>18</v>
      </c>
      <c r="K50" s="42">
        <f t="shared" si="4"/>
        <v>30</v>
      </c>
      <c r="L50" s="1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8" customFormat="1" ht="10.5" customHeight="1">
      <c r="A51" s="38" t="s">
        <v>41</v>
      </c>
      <c r="B51" s="52">
        <v>76224</v>
      </c>
      <c r="C51" s="52">
        <v>11744</v>
      </c>
      <c r="D51" s="39">
        <v>75944</v>
      </c>
      <c r="E51" s="40">
        <f t="shared" si="0"/>
        <v>163912</v>
      </c>
      <c r="F51" s="52">
        <v>2818</v>
      </c>
      <c r="G51" s="41">
        <v>4530</v>
      </c>
      <c r="H51" s="42">
        <f t="shared" si="1"/>
        <v>7348</v>
      </c>
      <c r="I51" s="42">
        <f t="shared" si="2"/>
        <v>90786</v>
      </c>
      <c r="J51" s="42">
        <f t="shared" si="5"/>
        <v>80474</v>
      </c>
      <c r="K51" s="42">
        <f t="shared" si="4"/>
        <v>171260</v>
      </c>
      <c r="L51" s="1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3" s="54" customFormat="1" ht="10.5" customHeight="1">
      <c r="A52" s="38" t="s">
        <v>42</v>
      </c>
      <c r="B52" s="52">
        <v>0</v>
      </c>
      <c r="C52" s="52">
        <v>0</v>
      </c>
      <c r="D52" s="39">
        <v>0</v>
      </c>
      <c r="E52" s="40">
        <f t="shared" si="0"/>
        <v>0</v>
      </c>
      <c r="F52" s="52">
        <v>0</v>
      </c>
      <c r="G52" s="41">
        <v>0</v>
      </c>
      <c r="H52" s="42">
        <f t="shared" si="1"/>
        <v>0</v>
      </c>
      <c r="I52" s="42">
        <f t="shared" si="2"/>
        <v>0</v>
      </c>
      <c r="J52" s="42">
        <f t="shared" si="5"/>
        <v>0</v>
      </c>
      <c r="K52" s="42">
        <f t="shared" si="4"/>
        <v>0</v>
      </c>
      <c r="L52" s="53"/>
      <c r="M52" s="7"/>
      <c r="N52" s="7"/>
      <c r="O52" s="7"/>
      <c r="P52" s="7"/>
      <c r="Q52" s="7"/>
      <c r="R52" s="7"/>
      <c r="S52" s="7"/>
      <c r="T52" s="7"/>
      <c r="U52" s="7"/>
      <c r="V52" s="7"/>
      <c r="W52" s="8"/>
    </row>
    <row r="53" spans="1:23" s="54" customFormat="1" ht="10.5" customHeight="1">
      <c r="A53" s="38" t="s">
        <v>43</v>
      </c>
      <c r="B53" s="52">
        <v>0</v>
      </c>
      <c r="C53" s="52">
        <v>0</v>
      </c>
      <c r="D53" s="39">
        <v>0</v>
      </c>
      <c r="E53" s="40">
        <f t="shared" si="0"/>
        <v>0</v>
      </c>
      <c r="F53" s="52">
        <v>0</v>
      </c>
      <c r="G53" s="41">
        <v>0</v>
      </c>
      <c r="H53" s="42">
        <f t="shared" si="1"/>
        <v>0</v>
      </c>
      <c r="I53" s="42">
        <f t="shared" si="2"/>
        <v>0</v>
      </c>
      <c r="J53" s="42">
        <f t="shared" si="5"/>
        <v>0</v>
      </c>
      <c r="K53" s="42">
        <f t="shared" si="4"/>
        <v>0</v>
      </c>
      <c r="L53" s="53"/>
      <c r="M53" s="7"/>
      <c r="N53" s="7"/>
      <c r="O53" s="7"/>
      <c r="P53" s="7"/>
      <c r="Q53" s="7"/>
      <c r="R53" s="7"/>
      <c r="S53" s="7"/>
      <c r="T53" s="7"/>
      <c r="U53" s="7"/>
      <c r="V53" s="7"/>
      <c r="W53" s="8"/>
    </row>
    <row r="54" spans="1:23" s="54" customFormat="1" ht="10.5" customHeight="1">
      <c r="A54" s="38" t="s">
        <v>44</v>
      </c>
      <c r="B54" s="52">
        <v>0</v>
      </c>
      <c r="C54" s="52">
        <v>0</v>
      </c>
      <c r="D54" s="39">
        <v>0</v>
      </c>
      <c r="E54" s="40">
        <f t="shared" si="0"/>
        <v>0</v>
      </c>
      <c r="F54" s="52">
        <v>0</v>
      </c>
      <c r="G54" s="41">
        <v>0</v>
      </c>
      <c r="H54" s="42">
        <f t="shared" si="1"/>
        <v>0</v>
      </c>
      <c r="I54" s="42">
        <f t="shared" si="2"/>
        <v>0</v>
      </c>
      <c r="J54" s="42">
        <f t="shared" si="5"/>
        <v>0</v>
      </c>
      <c r="K54" s="42">
        <f t="shared" si="4"/>
        <v>0</v>
      </c>
      <c r="L54" s="53"/>
      <c r="M54" s="7"/>
      <c r="N54" s="7"/>
      <c r="O54" s="7"/>
      <c r="P54" s="7"/>
      <c r="Q54" s="7"/>
      <c r="R54" s="7"/>
      <c r="S54" s="7"/>
      <c r="T54" s="7"/>
      <c r="U54" s="7"/>
      <c r="V54" s="7"/>
      <c r="W54" s="8"/>
    </row>
    <row r="55" spans="1:22" s="8" customFormat="1" ht="10.5" customHeight="1">
      <c r="A55" s="38" t="s">
        <v>45</v>
      </c>
      <c r="B55" s="52">
        <v>61646</v>
      </c>
      <c r="C55" s="52">
        <v>135537</v>
      </c>
      <c r="D55" s="39">
        <v>243857</v>
      </c>
      <c r="E55" s="40">
        <f t="shared" si="0"/>
        <v>441040</v>
      </c>
      <c r="F55" s="52">
        <v>28023</v>
      </c>
      <c r="G55" s="41">
        <v>43322</v>
      </c>
      <c r="H55" s="42">
        <f t="shared" si="1"/>
        <v>71345</v>
      </c>
      <c r="I55" s="42">
        <f t="shared" si="2"/>
        <v>225206</v>
      </c>
      <c r="J55" s="42">
        <f t="shared" si="5"/>
        <v>287179</v>
      </c>
      <c r="K55" s="42">
        <f t="shared" si="4"/>
        <v>512385</v>
      </c>
      <c r="L55" s="1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8" customFormat="1" ht="10.5" customHeight="1">
      <c r="A56" s="38" t="s">
        <v>46</v>
      </c>
      <c r="B56" s="52">
        <v>3385</v>
      </c>
      <c r="C56" s="52">
        <v>1452</v>
      </c>
      <c r="D56" s="39">
        <v>5925</v>
      </c>
      <c r="E56" s="40">
        <f t="shared" si="0"/>
        <v>10762</v>
      </c>
      <c r="F56" s="52">
        <v>377</v>
      </c>
      <c r="G56" s="41">
        <v>596</v>
      </c>
      <c r="H56" s="42">
        <f t="shared" si="1"/>
        <v>973</v>
      </c>
      <c r="I56" s="42">
        <f t="shared" si="2"/>
        <v>5214</v>
      </c>
      <c r="J56" s="42">
        <f t="shared" si="5"/>
        <v>6521</v>
      </c>
      <c r="K56" s="42">
        <f t="shared" si="4"/>
        <v>11735</v>
      </c>
      <c r="L56" s="17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8" customFormat="1" ht="10.5" customHeight="1">
      <c r="A57" s="38" t="s">
        <v>47</v>
      </c>
      <c r="B57" s="52">
        <v>12093</v>
      </c>
      <c r="C57" s="52">
        <v>74880</v>
      </c>
      <c r="D57" s="39">
        <v>103247</v>
      </c>
      <c r="E57" s="40">
        <f t="shared" si="0"/>
        <v>190220</v>
      </c>
      <c r="F57" s="52">
        <v>77094</v>
      </c>
      <c r="G57" s="41">
        <v>41971</v>
      </c>
      <c r="H57" s="42">
        <f t="shared" si="1"/>
        <v>119065</v>
      </c>
      <c r="I57" s="42">
        <f t="shared" si="2"/>
        <v>164067</v>
      </c>
      <c r="J57" s="42">
        <f t="shared" si="5"/>
        <v>145218</v>
      </c>
      <c r="K57" s="42">
        <f t="shared" si="4"/>
        <v>309285</v>
      </c>
      <c r="L57" s="1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8" customFormat="1" ht="10.5" customHeight="1">
      <c r="A58" s="38" t="s">
        <v>48</v>
      </c>
      <c r="B58" s="52">
        <v>513735</v>
      </c>
      <c r="C58" s="52">
        <v>501</v>
      </c>
      <c r="D58" s="39">
        <v>383243</v>
      </c>
      <c r="E58" s="40">
        <f t="shared" si="0"/>
        <v>897479</v>
      </c>
      <c r="F58" s="52">
        <v>17290</v>
      </c>
      <c r="G58" s="41">
        <v>5406</v>
      </c>
      <c r="H58" s="42">
        <f t="shared" si="1"/>
        <v>22696</v>
      </c>
      <c r="I58" s="42">
        <f t="shared" si="2"/>
        <v>531526</v>
      </c>
      <c r="J58" s="42">
        <f t="shared" si="5"/>
        <v>388649</v>
      </c>
      <c r="K58" s="42">
        <f t="shared" si="4"/>
        <v>920175</v>
      </c>
      <c r="L58" s="1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8" customFormat="1" ht="10.5" customHeight="1">
      <c r="A59" s="38" t="s">
        <v>49</v>
      </c>
      <c r="B59" s="52">
        <v>39224</v>
      </c>
      <c r="C59" s="52">
        <v>264446</v>
      </c>
      <c r="D59" s="39">
        <v>311795</v>
      </c>
      <c r="E59" s="40">
        <f t="shared" si="0"/>
        <v>615465</v>
      </c>
      <c r="F59" s="52">
        <v>59099</v>
      </c>
      <c r="G59" s="41">
        <v>50610</v>
      </c>
      <c r="H59" s="42">
        <f t="shared" si="1"/>
        <v>109709</v>
      </c>
      <c r="I59" s="42">
        <f t="shared" si="2"/>
        <v>362769</v>
      </c>
      <c r="J59" s="42">
        <f t="shared" si="5"/>
        <v>362405</v>
      </c>
      <c r="K59" s="42">
        <f t="shared" si="4"/>
        <v>725174</v>
      </c>
      <c r="L59" s="1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8" customFormat="1" ht="10.5" customHeight="1">
      <c r="A60" s="38" t="s">
        <v>50</v>
      </c>
      <c r="B60" s="52">
        <v>0</v>
      </c>
      <c r="C60" s="52">
        <v>0</v>
      </c>
      <c r="D60" s="39">
        <v>0</v>
      </c>
      <c r="E60" s="40">
        <f t="shared" si="0"/>
        <v>0</v>
      </c>
      <c r="F60" s="52">
        <v>0</v>
      </c>
      <c r="G60" s="41">
        <v>0</v>
      </c>
      <c r="H60" s="42">
        <f t="shared" si="1"/>
        <v>0</v>
      </c>
      <c r="I60" s="42">
        <f t="shared" si="2"/>
        <v>0</v>
      </c>
      <c r="J60" s="42">
        <f t="shared" si="5"/>
        <v>0</v>
      </c>
      <c r="K60" s="42">
        <f t="shared" si="4"/>
        <v>0</v>
      </c>
      <c r="L60" s="1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8" customFormat="1" ht="10.5" customHeight="1">
      <c r="A61" s="38" t="s">
        <v>51</v>
      </c>
      <c r="B61" s="52">
        <v>1210</v>
      </c>
      <c r="C61" s="52">
        <v>358</v>
      </c>
      <c r="D61" s="39">
        <v>1649</v>
      </c>
      <c r="E61" s="40">
        <f t="shared" si="0"/>
        <v>3217</v>
      </c>
      <c r="F61" s="52">
        <v>113</v>
      </c>
      <c r="G61" s="41">
        <v>93</v>
      </c>
      <c r="H61" s="42">
        <f t="shared" si="1"/>
        <v>206</v>
      </c>
      <c r="I61" s="42">
        <f t="shared" si="2"/>
        <v>1681</v>
      </c>
      <c r="J61" s="42">
        <f t="shared" si="5"/>
        <v>1742</v>
      </c>
      <c r="K61" s="42">
        <f t="shared" si="4"/>
        <v>3423</v>
      </c>
      <c r="L61" s="1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8" customFormat="1" ht="10.5" customHeight="1">
      <c r="A62" s="38" t="s">
        <v>52</v>
      </c>
      <c r="B62" s="52">
        <v>51267</v>
      </c>
      <c r="C62" s="52">
        <v>31</v>
      </c>
      <c r="D62" s="39">
        <v>32460</v>
      </c>
      <c r="E62" s="40">
        <f t="shared" si="0"/>
        <v>83758</v>
      </c>
      <c r="F62" s="52">
        <v>489</v>
      </c>
      <c r="G62" s="41">
        <v>2133</v>
      </c>
      <c r="H62" s="42">
        <f t="shared" si="1"/>
        <v>2622</v>
      </c>
      <c r="I62" s="42">
        <f t="shared" si="2"/>
        <v>51787</v>
      </c>
      <c r="J62" s="42">
        <f t="shared" si="5"/>
        <v>34593</v>
      </c>
      <c r="K62" s="42">
        <f t="shared" si="4"/>
        <v>86380</v>
      </c>
      <c r="L62" s="1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8" customFormat="1" ht="10.5" customHeight="1">
      <c r="A63" s="38" t="s">
        <v>53</v>
      </c>
      <c r="B63" s="52">
        <v>245</v>
      </c>
      <c r="C63" s="52">
        <v>78</v>
      </c>
      <c r="D63" s="39">
        <v>536</v>
      </c>
      <c r="E63" s="40">
        <f t="shared" si="0"/>
        <v>859</v>
      </c>
      <c r="F63" s="52">
        <v>75</v>
      </c>
      <c r="G63" s="41">
        <v>64</v>
      </c>
      <c r="H63" s="42">
        <f t="shared" si="1"/>
        <v>139</v>
      </c>
      <c r="I63" s="42">
        <f t="shared" si="2"/>
        <v>398</v>
      </c>
      <c r="J63" s="42">
        <f t="shared" si="5"/>
        <v>600</v>
      </c>
      <c r="K63" s="42">
        <f t="shared" si="4"/>
        <v>998</v>
      </c>
      <c r="L63" s="1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8" customFormat="1" ht="10.5" customHeight="1">
      <c r="A64" s="38" t="s">
        <v>54</v>
      </c>
      <c r="B64" s="52">
        <v>4603</v>
      </c>
      <c r="C64" s="52">
        <v>12</v>
      </c>
      <c r="D64" s="39">
        <v>6489</v>
      </c>
      <c r="E64" s="40">
        <f t="shared" si="0"/>
        <v>11104</v>
      </c>
      <c r="F64" s="52">
        <v>427</v>
      </c>
      <c r="G64" s="41">
        <v>465</v>
      </c>
      <c r="H64" s="42">
        <f t="shared" si="1"/>
        <v>892</v>
      </c>
      <c r="I64" s="42">
        <f t="shared" si="2"/>
        <v>5042</v>
      </c>
      <c r="J64" s="42">
        <f t="shared" si="5"/>
        <v>6954</v>
      </c>
      <c r="K64" s="42">
        <f t="shared" si="4"/>
        <v>11996</v>
      </c>
      <c r="L64" s="1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8" customFormat="1" ht="10.5" customHeight="1">
      <c r="A65" s="38" t="s">
        <v>55</v>
      </c>
      <c r="B65" s="52">
        <v>960</v>
      </c>
      <c r="C65" s="52">
        <v>1441</v>
      </c>
      <c r="D65" s="39">
        <v>3999</v>
      </c>
      <c r="E65" s="40">
        <f t="shared" si="0"/>
        <v>6400</v>
      </c>
      <c r="F65" s="52">
        <v>2197</v>
      </c>
      <c r="G65" s="41">
        <v>482</v>
      </c>
      <c r="H65" s="42">
        <f t="shared" si="1"/>
        <v>2679</v>
      </c>
      <c r="I65" s="42">
        <f t="shared" si="2"/>
        <v>4598</v>
      </c>
      <c r="J65" s="42">
        <f t="shared" si="5"/>
        <v>4481</v>
      </c>
      <c r="K65" s="42">
        <f t="shared" si="4"/>
        <v>9079</v>
      </c>
      <c r="L65" s="1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8" customFormat="1" ht="10.5" customHeight="1">
      <c r="A66" s="38" t="s">
        <v>56</v>
      </c>
      <c r="B66" s="52">
        <v>28895</v>
      </c>
      <c r="C66" s="52">
        <v>4364</v>
      </c>
      <c r="D66" s="39">
        <v>18937</v>
      </c>
      <c r="E66" s="40">
        <f t="shared" si="0"/>
        <v>52196</v>
      </c>
      <c r="F66" s="52">
        <v>26047</v>
      </c>
      <c r="G66" s="41">
        <v>89692</v>
      </c>
      <c r="H66" s="42">
        <f t="shared" si="1"/>
        <v>115739</v>
      </c>
      <c r="I66" s="42">
        <f t="shared" si="2"/>
        <v>59306</v>
      </c>
      <c r="J66" s="42">
        <f t="shared" si="5"/>
        <v>108629</v>
      </c>
      <c r="K66" s="42">
        <f t="shared" si="4"/>
        <v>167935</v>
      </c>
      <c r="L66" s="1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8" customFormat="1" ht="10.5" customHeight="1">
      <c r="A67" s="38" t="s">
        <v>57</v>
      </c>
      <c r="B67" s="52">
        <v>1870</v>
      </c>
      <c r="C67" s="52">
        <v>438</v>
      </c>
      <c r="D67" s="39">
        <v>1738</v>
      </c>
      <c r="E67" s="40">
        <f t="shared" si="0"/>
        <v>4046</v>
      </c>
      <c r="F67" s="52">
        <v>856</v>
      </c>
      <c r="G67" s="41">
        <v>679</v>
      </c>
      <c r="H67" s="42">
        <f t="shared" si="1"/>
        <v>1535</v>
      </c>
      <c r="I67" s="42">
        <f t="shared" si="2"/>
        <v>3164</v>
      </c>
      <c r="J67" s="42">
        <f t="shared" si="5"/>
        <v>2417</v>
      </c>
      <c r="K67" s="42">
        <f t="shared" si="4"/>
        <v>5581</v>
      </c>
      <c r="L67" s="1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8" customFormat="1" ht="10.5" customHeight="1">
      <c r="A68" s="38" t="s">
        <v>58</v>
      </c>
      <c r="B68" s="52">
        <v>0</v>
      </c>
      <c r="C68" s="52">
        <v>0</v>
      </c>
      <c r="D68" s="39">
        <v>0</v>
      </c>
      <c r="E68" s="40">
        <f t="shared" si="0"/>
        <v>0</v>
      </c>
      <c r="F68" s="52">
        <v>0</v>
      </c>
      <c r="G68" s="41">
        <v>0</v>
      </c>
      <c r="H68" s="42">
        <f t="shared" si="1"/>
        <v>0</v>
      </c>
      <c r="I68" s="42">
        <f t="shared" si="2"/>
        <v>0</v>
      </c>
      <c r="J68" s="42">
        <f t="shared" si="5"/>
        <v>0</v>
      </c>
      <c r="K68" s="42">
        <f t="shared" si="4"/>
        <v>0</v>
      </c>
      <c r="L68" s="17"/>
      <c r="M68" s="7"/>
      <c r="N68" s="7"/>
      <c r="O68" s="7"/>
      <c r="P68" s="7"/>
      <c r="Q68" s="7"/>
      <c r="R68" s="7" t="s">
        <v>114</v>
      </c>
      <c r="S68" s="7"/>
      <c r="T68" s="7"/>
      <c r="U68" s="7"/>
      <c r="V68" s="7"/>
    </row>
    <row r="69" spans="1:22" s="8" customFormat="1" ht="10.5" customHeight="1">
      <c r="A69" s="38" t="s">
        <v>59</v>
      </c>
      <c r="B69" s="52">
        <v>93881</v>
      </c>
      <c r="C69" s="52">
        <v>7649</v>
      </c>
      <c r="D69" s="39">
        <v>112882</v>
      </c>
      <c r="E69" s="40">
        <f t="shared" si="0"/>
        <v>214412</v>
      </c>
      <c r="F69" s="52">
        <v>8362</v>
      </c>
      <c r="G69" s="41">
        <v>6324</v>
      </c>
      <c r="H69" s="42">
        <f t="shared" si="1"/>
        <v>14686</v>
      </c>
      <c r="I69" s="42">
        <f t="shared" si="2"/>
        <v>109892</v>
      </c>
      <c r="J69" s="42">
        <f t="shared" si="5"/>
        <v>119206</v>
      </c>
      <c r="K69" s="42">
        <f t="shared" si="4"/>
        <v>229098</v>
      </c>
      <c r="L69" s="1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8" customFormat="1" ht="10.5" customHeight="1">
      <c r="A70" s="38" t="s">
        <v>60</v>
      </c>
      <c r="B70" s="52">
        <v>249</v>
      </c>
      <c r="C70" s="52">
        <v>41</v>
      </c>
      <c r="D70" s="39">
        <v>290</v>
      </c>
      <c r="E70" s="40">
        <f t="shared" si="0"/>
        <v>580</v>
      </c>
      <c r="F70" s="52">
        <v>19</v>
      </c>
      <c r="G70" s="41">
        <v>47</v>
      </c>
      <c r="H70" s="42">
        <f t="shared" si="1"/>
        <v>66</v>
      </c>
      <c r="I70" s="42">
        <f t="shared" si="2"/>
        <v>309</v>
      </c>
      <c r="J70" s="42">
        <f t="shared" si="5"/>
        <v>337</v>
      </c>
      <c r="K70" s="42">
        <f t="shared" si="4"/>
        <v>646</v>
      </c>
      <c r="L70" s="1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8" customFormat="1" ht="10.5" customHeight="1">
      <c r="A71" s="38" t="s">
        <v>61</v>
      </c>
      <c r="B71" s="52">
        <v>16406</v>
      </c>
      <c r="C71" s="52">
        <v>8353</v>
      </c>
      <c r="D71" s="39">
        <v>18593</v>
      </c>
      <c r="E71" s="40">
        <f t="shared" si="0"/>
        <v>43352</v>
      </c>
      <c r="F71" s="52">
        <v>2006</v>
      </c>
      <c r="G71" s="41">
        <v>2789</v>
      </c>
      <c r="H71" s="42">
        <f t="shared" si="1"/>
        <v>4795</v>
      </c>
      <c r="I71" s="42">
        <f t="shared" si="2"/>
        <v>26765</v>
      </c>
      <c r="J71" s="42">
        <f t="shared" si="5"/>
        <v>21382</v>
      </c>
      <c r="K71" s="42">
        <f t="shared" si="4"/>
        <v>48147</v>
      </c>
      <c r="L71" s="1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8" customFormat="1" ht="10.5" customHeight="1">
      <c r="A72" s="38" t="s">
        <v>62</v>
      </c>
      <c r="B72" s="52">
        <v>11781</v>
      </c>
      <c r="C72" s="52">
        <v>1268</v>
      </c>
      <c r="D72" s="39">
        <v>18214</v>
      </c>
      <c r="E72" s="40">
        <f t="shared" si="0"/>
        <v>31263</v>
      </c>
      <c r="F72" s="52">
        <v>1682</v>
      </c>
      <c r="G72" s="41">
        <v>1878</v>
      </c>
      <c r="H72" s="42">
        <f t="shared" si="1"/>
        <v>3560</v>
      </c>
      <c r="I72" s="42">
        <f t="shared" si="2"/>
        <v>14731</v>
      </c>
      <c r="J72" s="42">
        <f t="shared" si="5"/>
        <v>20092</v>
      </c>
      <c r="K72" s="42">
        <f t="shared" si="4"/>
        <v>34823</v>
      </c>
      <c r="L72" s="1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8" customFormat="1" ht="10.5" customHeight="1">
      <c r="A73" s="38" t="s">
        <v>63</v>
      </c>
      <c r="B73" s="52">
        <v>0</v>
      </c>
      <c r="C73" s="52">
        <v>15</v>
      </c>
      <c r="D73" s="39">
        <v>44</v>
      </c>
      <c r="E73" s="40">
        <f t="shared" si="0"/>
        <v>59</v>
      </c>
      <c r="F73" s="52">
        <v>0</v>
      </c>
      <c r="G73" s="41">
        <v>0</v>
      </c>
      <c r="H73" s="42">
        <f t="shared" si="1"/>
        <v>0</v>
      </c>
      <c r="I73" s="42">
        <f t="shared" si="2"/>
        <v>15</v>
      </c>
      <c r="J73" s="42">
        <f t="shared" si="5"/>
        <v>44</v>
      </c>
      <c r="K73" s="42">
        <f t="shared" si="4"/>
        <v>59</v>
      </c>
      <c r="L73" s="1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8" customFormat="1" ht="10.5" customHeight="1">
      <c r="A74" s="38" t="s">
        <v>64</v>
      </c>
      <c r="B74" s="52">
        <v>72788</v>
      </c>
      <c r="C74" s="52">
        <v>4628</v>
      </c>
      <c r="D74" s="39">
        <v>70010</v>
      </c>
      <c r="E74" s="40">
        <f t="shared" si="0"/>
        <v>147426</v>
      </c>
      <c r="F74" s="52">
        <v>12696</v>
      </c>
      <c r="G74" s="41">
        <v>8925</v>
      </c>
      <c r="H74" s="42">
        <f t="shared" si="1"/>
        <v>21621</v>
      </c>
      <c r="I74" s="42">
        <f t="shared" si="2"/>
        <v>90112</v>
      </c>
      <c r="J74" s="42">
        <f t="shared" si="5"/>
        <v>78935</v>
      </c>
      <c r="K74" s="42">
        <f t="shared" si="4"/>
        <v>169047</v>
      </c>
      <c r="L74" s="1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3" s="54" customFormat="1" ht="10.5" customHeight="1">
      <c r="A75" s="38" t="s">
        <v>65</v>
      </c>
      <c r="B75" s="52">
        <v>0</v>
      </c>
      <c r="C75" s="52">
        <v>0</v>
      </c>
      <c r="D75" s="39">
        <v>0</v>
      </c>
      <c r="E75" s="40">
        <f t="shared" si="0"/>
        <v>0</v>
      </c>
      <c r="F75" s="52">
        <v>0</v>
      </c>
      <c r="G75" s="41">
        <v>0</v>
      </c>
      <c r="H75" s="42">
        <f t="shared" si="1"/>
        <v>0</v>
      </c>
      <c r="I75" s="42">
        <f t="shared" si="2"/>
        <v>0</v>
      </c>
      <c r="J75" s="42">
        <f t="shared" si="5"/>
        <v>0</v>
      </c>
      <c r="K75" s="42">
        <f t="shared" si="4"/>
        <v>0</v>
      </c>
      <c r="L75" s="53"/>
      <c r="M75" s="7"/>
      <c r="N75" s="7"/>
      <c r="O75" s="7"/>
      <c r="P75" s="7"/>
      <c r="Q75" s="7"/>
      <c r="R75" s="7"/>
      <c r="S75" s="7"/>
      <c r="T75" s="7"/>
      <c r="U75" s="7"/>
      <c r="V75" s="7"/>
      <c r="W75" s="8"/>
    </row>
    <row r="76" spans="1:22" s="8" customFormat="1" ht="10.5" customHeight="1">
      <c r="A76" s="38" t="s">
        <v>66</v>
      </c>
      <c r="B76" s="52">
        <v>201393</v>
      </c>
      <c r="C76" s="52">
        <v>0</v>
      </c>
      <c r="D76" s="39">
        <v>115741</v>
      </c>
      <c r="E76" s="40">
        <f t="shared" si="0"/>
        <v>317134</v>
      </c>
      <c r="F76" s="52">
        <v>4250</v>
      </c>
      <c r="G76" s="41">
        <v>1274</v>
      </c>
      <c r="H76" s="42">
        <f t="shared" si="1"/>
        <v>5524</v>
      </c>
      <c r="I76" s="42">
        <f t="shared" si="2"/>
        <v>205643</v>
      </c>
      <c r="J76" s="42">
        <f t="shared" si="5"/>
        <v>117015</v>
      </c>
      <c r="K76" s="42">
        <f t="shared" si="4"/>
        <v>322658</v>
      </c>
      <c r="L76" s="1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8" customFormat="1" ht="10.5" customHeight="1">
      <c r="A77" s="38" t="s">
        <v>67</v>
      </c>
      <c r="B77" s="52">
        <v>162</v>
      </c>
      <c r="C77" s="52">
        <v>57</v>
      </c>
      <c r="D77" s="39">
        <v>275</v>
      </c>
      <c r="E77" s="40">
        <f t="shared" si="0"/>
        <v>494</v>
      </c>
      <c r="F77" s="52">
        <v>26</v>
      </c>
      <c r="G77" s="41">
        <v>6</v>
      </c>
      <c r="H77" s="42">
        <f t="shared" si="1"/>
        <v>32</v>
      </c>
      <c r="I77" s="42">
        <f t="shared" si="2"/>
        <v>245</v>
      </c>
      <c r="J77" s="42">
        <f t="shared" si="5"/>
        <v>281</v>
      </c>
      <c r="K77" s="42">
        <f t="shared" si="4"/>
        <v>526</v>
      </c>
      <c r="L77" s="1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8" customFormat="1" ht="10.5" customHeight="1">
      <c r="A78" s="38" t="s">
        <v>68</v>
      </c>
      <c r="B78" s="52">
        <v>0</v>
      </c>
      <c r="C78" s="52">
        <v>0</v>
      </c>
      <c r="D78" s="39">
        <v>0</v>
      </c>
      <c r="E78" s="40">
        <f t="shared" si="0"/>
        <v>0</v>
      </c>
      <c r="F78" s="52">
        <v>0</v>
      </c>
      <c r="G78" s="41">
        <v>0</v>
      </c>
      <c r="H78" s="42">
        <f t="shared" si="1"/>
        <v>0</v>
      </c>
      <c r="I78" s="42">
        <f t="shared" si="2"/>
        <v>0</v>
      </c>
      <c r="J78" s="42">
        <f t="shared" si="5"/>
        <v>0</v>
      </c>
      <c r="K78" s="42">
        <f t="shared" si="4"/>
        <v>0</v>
      </c>
      <c r="L78" s="1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8" customFormat="1" ht="10.5" customHeight="1">
      <c r="A79" s="38" t="s">
        <v>69</v>
      </c>
      <c r="B79" s="52">
        <v>306</v>
      </c>
      <c r="C79" s="52">
        <v>0</v>
      </c>
      <c r="D79" s="39">
        <v>216</v>
      </c>
      <c r="E79" s="40">
        <f t="shared" si="0"/>
        <v>522</v>
      </c>
      <c r="F79" s="52">
        <v>122</v>
      </c>
      <c r="G79" s="41">
        <v>123</v>
      </c>
      <c r="H79" s="42">
        <f t="shared" si="1"/>
        <v>245</v>
      </c>
      <c r="I79" s="42">
        <f t="shared" si="2"/>
        <v>428</v>
      </c>
      <c r="J79" s="42">
        <f t="shared" si="5"/>
        <v>339</v>
      </c>
      <c r="K79" s="42">
        <f t="shared" si="4"/>
        <v>767</v>
      </c>
      <c r="L79" s="1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8" customFormat="1" ht="10.5" customHeight="1">
      <c r="A80" s="38" t="s">
        <v>70</v>
      </c>
      <c r="B80" s="52">
        <v>0</v>
      </c>
      <c r="C80" s="52">
        <v>148</v>
      </c>
      <c r="D80" s="39">
        <v>148</v>
      </c>
      <c r="E80" s="40">
        <f t="shared" si="0"/>
        <v>296</v>
      </c>
      <c r="F80" s="52">
        <v>49</v>
      </c>
      <c r="G80" s="41">
        <v>51</v>
      </c>
      <c r="H80" s="42">
        <f t="shared" si="1"/>
        <v>100</v>
      </c>
      <c r="I80" s="42">
        <f t="shared" si="2"/>
        <v>197</v>
      </c>
      <c r="J80" s="42">
        <f t="shared" si="5"/>
        <v>199</v>
      </c>
      <c r="K80" s="42">
        <f t="shared" si="4"/>
        <v>396</v>
      </c>
      <c r="L80" s="1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8" customFormat="1" ht="10.5" customHeight="1">
      <c r="A81" s="38" t="s">
        <v>71</v>
      </c>
      <c r="B81" s="52">
        <v>0</v>
      </c>
      <c r="C81" s="52">
        <v>0</v>
      </c>
      <c r="D81" s="39">
        <v>0</v>
      </c>
      <c r="E81" s="40">
        <f t="shared" si="0"/>
        <v>0</v>
      </c>
      <c r="F81" s="52">
        <v>0</v>
      </c>
      <c r="G81" s="41">
        <v>0</v>
      </c>
      <c r="H81" s="42">
        <f t="shared" si="1"/>
        <v>0</v>
      </c>
      <c r="I81" s="42">
        <f t="shared" si="2"/>
        <v>0</v>
      </c>
      <c r="J81" s="42">
        <f t="shared" si="5"/>
        <v>0</v>
      </c>
      <c r="K81" s="42">
        <f t="shared" si="4"/>
        <v>0</v>
      </c>
      <c r="L81" s="1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8" customFormat="1" ht="10.5" customHeight="1">
      <c r="A82" s="38" t="s">
        <v>72</v>
      </c>
      <c r="B82" s="52">
        <v>216</v>
      </c>
      <c r="C82" s="52">
        <v>0</v>
      </c>
      <c r="D82" s="39">
        <v>190</v>
      </c>
      <c r="E82" s="40">
        <f t="shared" si="0"/>
        <v>406</v>
      </c>
      <c r="F82" s="52">
        <v>1927</v>
      </c>
      <c r="G82" s="41">
        <v>271</v>
      </c>
      <c r="H82" s="42">
        <f t="shared" si="1"/>
        <v>2198</v>
      </c>
      <c r="I82" s="42">
        <f t="shared" si="2"/>
        <v>2143</v>
      </c>
      <c r="J82" s="42">
        <f t="shared" si="5"/>
        <v>461</v>
      </c>
      <c r="K82" s="42">
        <f t="shared" si="4"/>
        <v>2604</v>
      </c>
      <c r="L82" s="1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8" customFormat="1" ht="10.5" customHeight="1">
      <c r="A83" s="38" t="s">
        <v>73</v>
      </c>
      <c r="B83" s="52">
        <v>7849</v>
      </c>
      <c r="C83" s="52">
        <v>75</v>
      </c>
      <c r="D83" s="39">
        <v>11396</v>
      </c>
      <c r="E83" s="40">
        <f t="shared" si="0"/>
        <v>19320</v>
      </c>
      <c r="F83" s="52">
        <v>266</v>
      </c>
      <c r="G83" s="41">
        <v>3786</v>
      </c>
      <c r="H83" s="42">
        <f t="shared" si="1"/>
        <v>4052</v>
      </c>
      <c r="I83" s="42">
        <f t="shared" si="2"/>
        <v>8190</v>
      </c>
      <c r="J83" s="42">
        <f t="shared" si="5"/>
        <v>15182</v>
      </c>
      <c r="K83" s="42">
        <f t="shared" si="4"/>
        <v>23372</v>
      </c>
      <c r="L83" s="1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3" s="54" customFormat="1" ht="10.5" customHeight="1">
      <c r="A84" s="38" t="s">
        <v>74</v>
      </c>
      <c r="B84" s="52"/>
      <c r="C84" s="52">
        <v>0</v>
      </c>
      <c r="D84" s="39">
        <v>0</v>
      </c>
      <c r="E84" s="40">
        <f t="shared" si="0"/>
        <v>0</v>
      </c>
      <c r="F84" s="52">
        <v>0</v>
      </c>
      <c r="G84" s="41">
        <v>0</v>
      </c>
      <c r="H84" s="42">
        <f t="shared" si="1"/>
        <v>0</v>
      </c>
      <c r="I84" s="42">
        <f t="shared" si="2"/>
        <v>0</v>
      </c>
      <c r="J84" s="42">
        <f t="shared" si="5"/>
        <v>0</v>
      </c>
      <c r="K84" s="42">
        <f t="shared" si="4"/>
        <v>0</v>
      </c>
      <c r="L84" s="53"/>
      <c r="M84" s="7"/>
      <c r="N84" s="7"/>
      <c r="O84" s="7"/>
      <c r="P84" s="7"/>
      <c r="Q84" s="7"/>
      <c r="R84" s="7"/>
      <c r="S84" s="7"/>
      <c r="T84" s="7"/>
      <c r="U84" s="7"/>
      <c r="V84" s="7"/>
      <c r="W84" s="8"/>
    </row>
    <row r="85" spans="1:23" s="54" customFormat="1" ht="10.5" customHeight="1">
      <c r="A85" s="38" t="s">
        <v>75</v>
      </c>
      <c r="B85" s="52">
        <v>0</v>
      </c>
      <c r="C85" s="52">
        <v>0</v>
      </c>
      <c r="D85" s="39">
        <v>0</v>
      </c>
      <c r="E85" s="40">
        <f t="shared" si="0"/>
        <v>0</v>
      </c>
      <c r="F85" s="52">
        <v>0</v>
      </c>
      <c r="G85" s="41">
        <v>0</v>
      </c>
      <c r="H85" s="42">
        <f t="shared" si="1"/>
        <v>0</v>
      </c>
      <c r="I85" s="42">
        <f t="shared" si="2"/>
        <v>0</v>
      </c>
      <c r="J85" s="42">
        <f t="shared" si="5"/>
        <v>0</v>
      </c>
      <c r="K85" s="42">
        <f t="shared" si="4"/>
        <v>0</v>
      </c>
      <c r="L85" s="53"/>
      <c r="M85" s="7"/>
      <c r="N85" s="7"/>
      <c r="O85" s="7"/>
      <c r="P85" s="7"/>
      <c r="Q85" s="7"/>
      <c r="R85" s="7"/>
      <c r="S85" s="7"/>
      <c r="T85" s="7"/>
      <c r="U85" s="7"/>
      <c r="V85" s="7"/>
      <c r="W85" s="8"/>
    </row>
    <row r="86" spans="1:23" s="54" customFormat="1" ht="10.5" customHeight="1">
      <c r="A86" s="38" t="s">
        <v>76</v>
      </c>
      <c r="B86" s="52">
        <v>0</v>
      </c>
      <c r="C86" s="52">
        <v>0</v>
      </c>
      <c r="D86" s="39">
        <v>0</v>
      </c>
      <c r="E86" s="40">
        <f t="shared" si="0"/>
        <v>0</v>
      </c>
      <c r="F86" s="52">
        <v>0</v>
      </c>
      <c r="G86" s="41">
        <v>0</v>
      </c>
      <c r="H86" s="42">
        <f t="shared" si="1"/>
        <v>0</v>
      </c>
      <c r="I86" s="42">
        <f t="shared" si="2"/>
        <v>0</v>
      </c>
      <c r="J86" s="42">
        <f t="shared" si="5"/>
        <v>0</v>
      </c>
      <c r="K86" s="42">
        <f t="shared" si="4"/>
        <v>0</v>
      </c>
      <c r="L86" s="53"/>
      <c r="M86" s="7"/>
      <c r="N86" s="7"/>
      <c r="O86" s="7"/>
      <c r="P86" s="7"/>
      <c r="Q86" s="7"/>
      <c r="R86" s="7"/>
      <c r="S86" s="7"/>
      <c r="T86" s="7"/>
      <c r="U86" s="7"/>
      <c r="V86" s="7"/>
      <c r="W86" s="8"/>
    </row>
    <row r="87" spans="1:22" s="8" customFormat="1" ht="10.5" customHeight="1">
      <c r="A87" s="38" t="s">
        <v>77</v>
      </c>
      <c r="B87" s="52">
        <v>0</v>
      </c>
      <c r="C87" s="52">
        <v>0</v>
      </c>
      <c r="D87" s="39">
        <v>0</v>
      </c>
      <c r="E87" s="40">
        <f t="shared" si="0"/>
        <v>0</v>
      </c>
      <c r="F87" s="52">
        <v>0</v>
      </c>
      <c r="G87" s="41">
        <v>0</v>
      </c>
      <c r="H87" s="42">
        <f t="shared" si="1"/>
        <v>0</v>
      </c>
      <c r="I87" s="42">
        <f t="shared" si="2"/>
        <v>0</v>
      </c>
      <c r="J87" s="42">
        <f t="shared" si="5"/>
        <v>0</v>
      </c>
      <c r="K87" s="42">
        <f t="shared" si="4"/>
        <v>0</v>
      </c>
      <c r="L87" s="1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8" customFormat="1" ht="10.5" customHeight="1">
      <c r="A88" s="38" t="s">
        <v>78</v>
      </c>
      <c r="B88" s="52">
        <v>422</v>
      </c>
      <c r="C88" s="52">
        <v>189</v>
      </c>
      <c r="D88" s="39">
        <v>897</v>
      </c>
      <c r="E88" s="40">
        <f t="shared" si="0"/>
        <v>1508</v>
      </c>
      <c r="F88" s="52">
        <v>226</v>
      </c>
      <c r="G88" s="41">
        <v>147</v>
      </c>
      <c r="H88" s="42">
        <f t="shared" si="1"/>
        <v>373</v>
      </c>
      <c r="I88" s="42">
        <f t="shared" si="2"/>
        <v>837</v>
      </c>
      <c r="J88" s="42">
        <f aca="true" t="shared" si="6" ref="J88:J120">SUM(D88+G88)</f>
        <v>1044</v>
      </c>
      <c r="K88" s="42">
        <f t="shared" si="4"/>
        <v>1881</v>
      </c>
      <c r="L88" s="1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8" customFormat="1" ht="10.5" customHeight="1">
      <c r="A89" s="38" t="s">
        <v>79</v>
      </c>
      <c r="B89" s="52">
        <v>6942</v>
      </c>
      <c r="C89" s="52">
        <v>47</v>
      </c>
      <c r="D89" s="39">
        <v>6456</v>
      </c>
      <c r="E89" s="40">
        <f t="shared" si="0"/>
        <v>13445</v>
      </c>
      <c r="F89" s="52">
        <v>48</v>
      </c>
      <c r="G89" s="41">
        <v>309</v>
      </c>
      <c r="H89" s="42">
        <f t="shared" si="1"/>
        <v>357</v>
      </c>
      <c r="I89" s="42">
        <f t="shared" si="2"/>
        <v>7037</v>
      </c>
      <c r="J89" s="42">
        <f t="shared" si="6"/>
        <v>6765</v>
      </c>
      <c r="K89" s="42">
        <f t="shared" si="4"/>
        <v>13802</v>
      </c>
      <c r="L89" s="1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8" customFormat="1" ht="10.5" customHeight="1">
      <c r="A90" s="38" t="s">
        <v>80</v>
      </c>
      <c r="B90" s="52">
        <v>157</v>
      </c>
      <c r="C90" s="52">
        <v>141</v>
      </c>
      <c r="D90" s="39">
        <v>1403</v>
      </c>
      <c r="E90" s="40">
        <f aca="true" t="shared" si="7" ref="E90:E120">SUM(B90:D90)</f>
        <v>1701</v>
      </c>
      <c r="F90" s="52">
        <v>6</v>
      </c>
      <c r="G90" s="41">
        <v>18</v>
      </c>
      <c r="H90" s="42">
        <f aca="true" t="shared" si="8" ref="H90:H120">SUM(F90:G90)</f>
        <v>24</v>
      </c>
      <c r="I90" s="42">
        <f aca="true" t="shared" si="9" ref="I90:I120">SUM(B90+C90+F90)</f>
        <v>304</v>
      </c>
      <c r="J90" s="42">
        <f t="shared" si="6"/>
        <v>1421</v>
      </c>
      <c r="K90" s="42">
        <f aca="true" t="shared" si="10" ref="K90:K120">SUM(I90:J90)</f>
        <v>1725</v>
      </c>
      <c r="L90" s="1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8" customFormat="1" ht="10.5" customHeight="1">
      <c r="A91" s="38" t="s">
        <v>81</v>
      </c>
      <c r="B91" s="52">
        <v>30760</v>
      </c>
      <c r="C91" s="52">
        <v>13697</v>
      </c>
      <c r="D91" s="39">
        <v>49920</v>
      </c>
      <c r="E91" s="40">
        <f t="shared" si="7"/>
        <v>94377</v>
      </c>
      <c r="F91" s="52">
        <v>7047</v>
      </c>
      <c r="G91" s="41">
        <v>6251</v>
      </c>
      <c r="H91" s="42">
        <f t="shared" si="8"/>
        <v>13298</v>
      </c>
      <c r="I91" s="42">
        <f t="shared" si="9"/>
        <v>51504</v>
      </c>
      <c r="J91" s="42">
        <f t="shared" si="6"/>
        <v>56171</v>
      </c>
      <c r="K91" s="42">
        <f t="shared" si="10"/>
        <v>107675</v>
      </c>
      <c r="L91" s="1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8" customFormat="1" ht="10.5" customHeight="1">
      <c r="A92" s="38" t="s">
        <v>82</v>
      </c>
      <c r="B92" s="52">
        <v>23876</v>
      </c>
      <c r="C92" s="52">
        <v>201</v>
      </c>
      <c r="D92" s="39">
        <v>28895</v>
      </c>
      <c r="E92" s="40">
        <f t="shared" si="7"/>
        <v>52972</v>
      </c>
      <c r="F92" s="52">
        <v>855</v>
      </c>
      <c r="G92" s="41">
        <v>12</v>
      </c>
      <c r="H92" s="42">
        <f t="shared" si="8"/>
        <v>867</v>
      </c>
      <c r="I92" s="42">
        <f t="shared" si="9"/>
        <v>24932</v>
      </c>
      <c r="J92" s="42">
        <f t="shared" si="6"/>
        <v>28907</v>
      </c>
      <c r="K92" s="42">
        <f t="shared" si="10"/>
        <v>53839</v>
      </c>
      <c r="L92" s="17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8" customFormat="1" ht="10.5" customHeight="1">
      <c r="A93" s="38" t="s">
        <v>83</v>
      </c>
      <c r="B93" s="52">
        <v>76956</v>
      </c>
      <c r="C93" s="52">
        <v>0</v>
      </c>
      <c r="D93" s="39">
        <v>78580</v>
      </c>
      <c r="E93" s="40">
        <f t="shared" si="7"/>
        <v>155536</v>
      </c>
      <c r="F93" s="52">
        <v>537</v>
      </c>
      <c r="G93" s="41">
        <v>232</v>
      </c>
      <c r="H93" s="42">
        <f t="shared" si="8"/>
        <v>769</v>
      </c>
      <c r="I93" s="42">
        <f t="shared" si="9"/>
        <v>77493</v>
      </c>
      <c r="J93" s="42">
        <f t="shared" si="6"/>
        <v>78812</v>
      </c>
      <c r="K93" s="42">
        <f>SUM(I93:J93)</f>
        <v>156305</v>
      </c>
      <c r="L93" s="17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8" customFormat="1" ht="10.5" customHeight="1">
      <c r="A94" s="38" t="s">
        <v>84</v>
      </c>
      <c r="B94" s="52">
        <v>51933</v>
      </c>
      <c r="C94" s="52">
        <v>2293</v>
      </c>
      <c r="D94" s="39">
        <v>43863</v>
      </c>
      <c r="E94" s="40">
        <f t="shared" si="7"/>
        <v>98089</v>
      </c>
      <c r="F94" s="52">
        <v>6900</v>
      </c>
      <c r="G94" s="41">
        <v>1678</v>
      </c>
      <c r="H94" s="42">
        <f t="shared" si="8"/>
        <v>8578</v>
      </c>
      <c r="I94" s="42">
        <f t="shared" si="9"/>
        <v>61126</v>
      </c>
      <c r="J94" s="42">
        <f t="shared" si="6"/>
        <v>45541</v>
      </c>
      <c r="K94" s="42">
        <f t="shared" si="10"/>
        <v>106667</v>
      </c>
      <c r="L94" s="1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8" customFormat="1" ht="10.5" customHeight="1">
      <c r="A95" s="38" t="s">
        <v>85</v>
      </c>
      <c r="B95" s="52">
        <v>36</v>
      </c>
      <c r="C95" s="52">
        <v>133</v>
      </c>
      <c r="D95" s="39">
        <v>116</v>
      </c>
      <c r="E95" s="40">
        <f t="shared" si="7"/>
        <v>285</v>
      </c>
      <c r="F95" s="52">
        <v>29</v>
      </c>
      <c r="G95" s="41">
        <v>20</v>
      </c>
      <c r="H95" s="42">
        <f t="shared" si="8"/>
        <v>49</v>
      </c>
      <c r="I95" s="42">
        <f t="shared" si="9"/>
        <v>198</v>
      </c>
      <c r="J95" s="42">
        <f t="shared" si="6"/>
        <v>136</v>
      </c>
      <c r="K95" s="42">
        <f t="shared" si="10"/>
        <v>334</v>
      </c>
      <c r="L95" s="17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8" customFormat="1" ht="10.5" customHeight="1">
      <c r="A96" s="38" t="s">
        <v>86</v>
      </c>
      <c r="B96" s="52">
        <v>157892</v>
      </c>
      <c r="C96" s="52">
        <v>196</v>
      </c>
      <c r="D96" s="39">
        <v>56190</v>
      </c>
      <c r="E96" s="40">
        <f t="shared" si="7"/>
        <v>214278</v>
      </c>
      <c r="F96" s="52">
        <v>4484</v>
      </c>
      <c r="G96" s="41">
        <v>9899</v>
      </c>
      <c r="H96" s="42">
        <f t="shared" si="8"/>
        <v>14383</v>
      </c>
      <c r="I96" s="42">
        <f t="shared" si="9"/>
        <v>162572</v>
      </c>
      <c r="J96" s="42">
        <f t="shared" si="6"/>
        <v>66089</v>
      </c>
      <c r="K96" s="42">
        <f t="shared" si="10"/>
        <v>228661</v>
      </c>
      <c r="L96" s="17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8" customFormat="1" ht="10.5" customHeight="1">
      <c r="A97" s="38" t="s">
        <v>87</v>
      </c>
      <c r="B97" s="52">
        <v>276</v>
      </c>
      <c r="C97" s="52">
        <v>0</v>
      </c>
      <c r="D97" s="39">
        <v>376</v>
      </c>
      <c r="E97" s="40">
        <f t="shared" si="7"/>
        <v>652</v>
      </c>
      <c r="F97" s="52">
        <v>17</v>
      </c>
      <c r="G97" s="41">
        <v>5</v>
      </c>
      <c r="H97" s="42">
        <f t="shared" si="8"/>
        <v>22</v>
      </c>
      <c r="I97" s="42">
        <f t="shared" si="9"/>
        <v>293</v>
      </c>
      <c r="J97" s="42">
        <f t="shared" si="6"/>
        <v>381</v>
      </c>
      <c r="K97" s="42">
        <f t="shared" si="10"/>
        <v>674</v>
      </c>
      <c r="L97" s="17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8" customFormat="1" ht="10.5" customHeight="1">
      <c r="A98" s="38" t="s">
        <v>88</v>
      </c>
      <c r="B98" s="52">
        <v>5163</v>
      </c>
      <c r="C98" s="52">
        <v>228</v>
      </c>
      <c r="D98" s="39">
        <v>6919</v>
      </c>
      <c r="E98" s="40">
        <f t="shared" si="7"/>
        <v>12310</v>
      </c>
      <c r="F98" s="52">
        <v>832</v>
      </c>
      <c r="G98" s="41">
        <v>417</v>
      </c>
      <c r="H98" s="42">
        <f t="shared" si="8"/>
        <v>1249</v>
      </c>
      <c r="I98" s="42">
        <f t="shared" si="9"/>
        <v>6223</v>
      </c>
      <c r="J98" s="42">
        <f t="shared" si="6"/>
        <v>7336</v>
      </c>
      <c r="K98" s="42">
        <f t="shared" si="10"/>
        <v>13559</v>
      </c>
      <c r="L98" s="17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8" customFormat="1" ht="10.5" customHeight="1">
      <c r="A99" s="38" t="s">
        <v>89</v>
      </c>
      <c r="B99" s="52">
        <v>377</v>
      </c>
      <c r="C99" s="52">
        <v>23</v>
      </c>
      <c r="D99" s="39">
        <v>581</v>
      </c>
      <c r="E99" s="40">
        <f t="shared" si="7"/>
        <v>981</v>
      </c>
      <c r="F99" s="52">
        <v>5</v>
      </c>
      <c r="G99" s="41">
        <v>1</v>
      </c>
      <c r="H99" s="42">
        <f t="shared" si="8"/>
        <v>6</v>
      </c>
      <c r="I99" s="42">
        <f t="shared" si="9"/>
        <v>405</v>
      </c>
      <c r="J99" s="42">
        <f t="shared" si="6"/>
        <v>582</v>
      </c>
      <c r="K99" s="42">
        <f t="shared" si="10"/>
        <v>987</v>
      </c>
      <c r="L99" s="1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3" s="54" customFormat="1" ht="10.5" customHeight="1">
      <c r="A100" s="38" t="s">
        <v>90</v>
      </c>
      <c r="B100" s="52"/>
      <c r="C100" s="52">
        <v>0</v>
      </c>
      <c r="D100" s="39">
        <v>0</v>
      </c>
      <c r="E100" s="40">
        <f t="shared" si="7"/>
        <v>0</v>
      </c>
      <c r="F100" s="52">
        <v>0</v>
      </c>
      <c r="G100" s="41">
        <v>0</v>
      </c>
      <c r="H100" s="42">
        <f t="shared" si="8"/>
        <v>0</v>
      </c>
      <c r="I100" s="42">
        <f t="shared" si="9"/>
        <v>0</v>
      </c>
      <c r="J100" s="42">
        <f t="shared" si="6"/>
        <v>0</v>
      </c>
      <c r="K100" s="42">
        <f t="shared" si="10"/>
        <v>0</v>
      </c>
      <c r="L100" s="53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8"/>
    </row>
    <row r="101" spans="1:23" s="54" customFormat="1" ht="10.5" customHeight="1">
      <c r="A101" s="38" t="s">
        <v>91</v>
      </c>
      <c r="B101" s="52">
        <v>0</v>
      </c>
      <c r="C101" s="52">
        <v>0</v>
      </c>
      <c r="D101" s="39">
        <v>0</v>
      </c>
      <c r="E101" s="40">
        <f t="shared" si="7"/>
        <v>0</v>
      </c>
      <c r="F101" s="52">
        <v>0</v>
      </c>
      <c r="G101" s="41">
        <v>0</v>
      </c>
      <c r="H101" s="42">
        <f t="shared" si="8"/>
        <v>0</v>
      </c>
      <c r="I101" s="42">
        <f t="shared" si="9"/>
        <v>0</v>
      </c>
      <c r="J101" s="42">
        <f t="shared" si="6"/>
        <v>0</v>
      </c>
      <c r="K101" s="42">
        <f t="shared" si="10"/>
        <v>0</v>
      </c>
      <c r="L101" s="53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8"/>
    </row>
    <row r="102" spans="1:23" s="54" customFormat="1" ht="10.5" customHeight="1">
      <c r="A102" s="38" t="s">
        <v>92</v>
      </c>
      <c r="B102" s="52"/>
      <c r="C102" s="52">
        <v>0</v>
      </c>
      <c r="D102" s="39">
        <v>0</v>
      </c>
      <c r="E102" s="40">
        <f t="shared" si="7"/>
        <v>0</v>
      </c>
      <c r="F102" s="52">
        <v>0</v>
      </c>
      <c r="G102" s="41">
        <v>0</v>
      </c>
      <c r="H102" s="42">
        <f t="shared" si="8"/>
        <v>0</v>
      </c>
      <c r="I102" s="42">
        <f t="shared" si="9"/>
        <v>0</v>
      </c>
      <c r="J102" s="42">
        <f t="shared" si="6"/>
        <v>0</v>
      </c>
      <c r="K102" s="42">
        <f t="shared" si="10"/>
        <v>0</v>
      </c>
      <c r="L102" s="53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8"/>
    </row>
    <row r="103" spans="1:23" s="54" customFormat="1" ht="10.5" customHeight="1">
      <c r="A103" s="38" t="s">
        <v>93</v>
      </c>
      <c r="B103" s="52">
        <v>0</v>
      </c>
      <c r="C103" s="52">
        <v>0</v>
      </c>
      <c r="D103" s="39">
        <v>0</v>
      </c>
      <c r="E103" s="40">
        <f t="shared" si="7"/>
        <v>0</v>
      </c>
      <c r="F103" s="52">
        <v>0</v>
      </c>
      <c r="G103" s="41">
        <v>0</v>
      </c>
      <c r="H103" s="42">
        <f t="shared" si="8"/>
        <v>0</v>
      </c>
      <c r="I103" s="42">
        <f t="shared" si="9"/>
        <v>0</v>
      </c>
      <c r="J103" s="42">
        <f t="shared" si="6"/>
        <v>0</v>
      </c>
      <c r="K103" s="42">
        <f t="shared" si="10"/>
        <v>0</v>
      </c>
      <c r="L103" s="53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8"/>
    </row>
    <row r="104" spans="1:22" s="8" customFormat="1" ht="10.5" customHeight="1">
      <c r="A104" s="38" t="s">
        <v>94</v>
      </c>
      <c r="B104" s="52">
        <v>523</v>
      </c>
      <c r="C104" s="52">
        <v>508</v>
      </c>
      <c r="D104" s="39">
        <v>456</v>
      </c>
      <c r="E104" s="40">
        <f t="shared" si="7"/>
        <v>1487</v>
      </c>
      <c r="F104" s="52">
        <v>1901</v>
      </c>
      <c r="G104" s="41">
        <v>95</v>
      </c>
      <c r="H104" s="42">
        <f t="shared" si="8"/>
        <v>1996</v>
      </c>
      <c r="I104" s="42">
        <f t="shared" si="9"/>
        <v>2932</v>
      </c>
      <c r="J104" s="42">
        <f t="shared" si="6"/>
        <v>551</v>
      </c>
      <c r="K104" s="42">
        <f t="shared" si="10"/>
        <v>3483</v>
      </c>
      <c r="L104" s="1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3" s="54" customFormat="1" ht="10.5" customHeight="1">
      <c r="A105" s="38" t="s">
        <v>95</v>
      </c>
      <c r="B105" s="52">
        <v>0</v>
      </c>
      <c r="C105" s="52">
        <v>0</v>
      </c>
      <c r="D105" s="39">
        <v>0</v>
      </c>
      <c r="E105" s="40">
        <f t="shared" si="7"/>
        <v>0</v>
      </c>
      <c r="F105" s="52">
        <v>0</v>
      </c>
      <c r="G105" s="41">
        <v>0</v>
      </c>
      <c r="H105" s="42">
        <f t="shared" si="8"/>
        <v>0</v>
      </c>
      <c r="I105" s="42">
        <f t="shared" si="9"/>
        <v>0</v>
      </c>
      <c r="J105" s="42">
        <f t="shared" si="6"/>
        <v>0</v>
      </c>
      <c r="K105" s="42">
        <f t="shared" si="10"/>
        <v>0</v>
      </c>
      <c r="L105" s="53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8"/>
    </row>
    <row r="106" spans="1:22" s="8" customFormat="1" ht="10.5" customHeight="1">
      <c r="A106" s="38" t="s">
        <v>96</v>
      </c>
      <c r="B106" s="52">
        <v>10216</v>
      </c>
      <c r="C106" s="52">
        <v>7764</v>
      </c>
      <c r="D106" s="39">
        <v>19492</v>
      </c>
      <c r="E106" s="40">
        <f t="shared" si="7"/>
        <v>37472</v>
      </c>
      <c r="F106" s="52">
        <v>6243</v>
      </c>
      <c r="G106" s="41">
        <v>3822</v>
      </c>
      <c r="H106" s="42">
        <f t="shared" si="8"/>
        <v>10065</v>
      </c>
      <c r="I106" s="42">
        <f t="shared" si="9"/>
        <v>24223</v>
      </c>
      <c r="J106" s="42">
        <f t="shared" si="6"/>
        <v>23314</v>
      </c>
      <c r="K106" s="42">
        <f t="shared" si="10"/>
        <v>47537</v>
      </c>
      <c r="L106" s="1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33" s="8" customFormat="1" ht="10.5" customHeight="1">
      <c r="A107" s="38" t="s">
        <v>97</v>
      </c>
      <c r="B107" s="52">
        <v>2545</v>
      </c>
      <c r="C107" s="52">
        <v>763</v>
      </c>
      <c r="D107" s="39">
        <v>3137</v>
      </c>
      <c r="E107" s="40">
        <f t="shared" si="7"/>
        <v>6445</v>
      </c>
      <c r="F107" s="52">
        <v>2079</v>
      </c>
      <c r="G107" s="41">
        <v>1097</v>
      </c>
      <c r="H107" s="42">
        <f t="shared" si="8"/>
        <v>3176</v>
      </c>
      <c r="I107" s="42">
        <f t="shared" si="9"/>
        <v>5387</v>
      </c>
      <c r="J107" s="42">
        <f t="shared" si="6"/>
        <v>4234</v>
      </c>
      <c r="K107" s="42">
        <f t="shared" si="10"/>
        <v>9621</v>
      </c>
      <c r="L107" s="1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</row>
    <row r="108" spans="1:22" s="8" customFormat="1" ht="10.5" customHeight="1">
      <c r="A108" s="38" t="s">
        <v>98</v>
      </c>
      <c r="B108" s="52">
        <v>56705</v>
      </c>
      <c r="C108" s="52">
        <v>21770</v>
      </c>
      <c r="D108" s="39">
        <v>125546</v>
      </c>
      <c r="E108" s="40">
        <f t="shared" si="7"/>
        <v>204021</v>
      </c>
      <c r="F108" s="52">
        <v>2750</v>
      </c>
      <c r="G108" s="41">
        <v>3804</v>
      </c>
      <c r="H108" s="42">
        <f t="shared" si="8"/>
        <v>6554</v>
      </c>
      <c r="I108" s="42">
        <f t="shared" si="9"/>
        <v>81225</v>
      </c>
      <c r="J108" s="42">
        <f t="shared" si="6"/>
        <v>129350</v>
      </c>
      <c r="K108" s="42">
        <f t="shared" si="10"/>
        <v>210575</v>
      </c>
      <c r="L108" s="17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8" customFormat="1" ht="10.5" customHeight="1">
      <c r="A109" s="38" t="s">
        <v>99</v>
      </c>
      <c r="B109" s="52">
        <v>203027</v>
      </c>
      <c r="C109" s="52">
        <v>41806</v>
      </c>
      <c r="D109" s="39">
        <v>219826</v>
      </c>
      <c r="E109" s="40">
        <f t="shared" si="7"/>
        <v>464659</v>
      </c>
      <c r="F109" s="52">
        <v>33323</v>
      </c>
      <c r="G109" s="41">
        <v>20738</v>
      </c>
      <c r="H109" s="42">
        <f t="shared" si="8"/>
        <v>54061</v>
      </c>
      <c r="I109" s="42">
        <f t="shared" si="9"/>
        <v>278156</v>
      </c>
      <c r="J109" s="42">
        <f t="shared" si="6"/>
        <v>240564</v>
      </c>
      <c r="K109" s="42">
        <f t="shared" si="10"/>
        <v>518720</v>
      </c>
      <c r="L109" s="1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8" customFormat="1" ht="10.5" customHeight="1">
      <c r="A110" s="38" t="s">
        <v>100</v>
      </c>
      <c r="B110" s="52">
        <v>1482</v>
      </c>
      <c r="C110" s="52">
        <v>611</v>
      </c>
      <c r="D110" s="39">
        <v>3359</v>
      </c>
      <c r="E110" s="40">
        <f t="shared" si="7"/>
        <v>5452</v>
      </c>
      <c r="F110" s="52">
        <v>86</v>
      </c>
      <c r="G110" s="41">
        <v>107</v>
      </c>
      <c r="H110" s="42">
        <f t="shared" si="8"/>
        <v>193</v>
      </c>
      <c r="I110" s="42">
        <f t="shared" si="9"/>
        <v>2179</v>
      </c>
      <c r="J110" s="42">
        <f t="shared" si="6"/>
        <v>3466</v>
      </c>
      <c r="K110" s="42">
        <f t="shared" si="10"/>
        <v>5645</v>
      </c>
      <c r="L110" s="1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8" customFormat="1" ht="10.5" customHeight="1">
      <c r="A111" s="38" t="s">
        <v>101</v>
      </c>
      <c r="B111" s="52">
        <v>366</v>
      </c>
      <c r="C111" s="52">
        <v>212</v>
      </c>
      <c r="D111" s="39">
        <v>666</v>
      </c>
      <c r="E111" s="40">
        <f t="shared" si="7"/>
        <v>1244</v>
      </c>
      <c r="F111" s="52">
        <v>193</v>
      </c>
      <c r="G111" s="41">
        <v>156</v>
      </c>
      <c r="H111" s="42">
        <f t="shared" si="8"/>
        <v>349</v>
      </c>
      <c r="I111" s="42">
        <f t="shared" si="9"/>
        <v>771</v>
      </c>
      <c r="J111" s="42">
        <f t="shared" si="6"/>
        <v>822</v>
      </c>
      <c r="K111" s="42">
        <f t="shared" si="10"/>
        <v>1593</v>
      </c>
      <c r="L111" s="1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3" s="54" customFormat="1" ht="10.5" customHeight="1">
      <c r="A112" s="38" t="s">
        <v>102</v>
      </c>
      <c r="B112" s="52">
        <v>0</v>
      </c>
      <c r="C112" s="52">
        <v>0</v>
      </c>
      <c r="D112" s="39"/>
      <c r="E112" s="40">
        <f t="shared" si="7"/>
        <v>0</v>
      </c>
      <c r="F112" s="52"/>
      <c r="G112" s="41">
        <v>0</v>
      </c>
      <c r="H112" s="42">
        <f t="shared" si="8"/>
        <v>0</v>
      </c>
      <c r="I112" s="42">
        <f t="shared" si="9"/>
        <v>0</v>
      </c>
      <c r="J112" s="42">
        <f t="shared" si="6"/>
        <v>0</v>
      </c>
      <c r="K112" s="42">
        <f t="shared" si="10"/>
        <v>0</v>
      </c>
      <c r="L112" s="53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8"/>
    </row>
    <row r="113" spans="1:23" s="54" customFormat="1" ht="10.5" customHeight="1">
      <c r="A113" s="38" t="s">
        <v>103</v>
      </c>
      <c r="B113" s="52">
        <v>0</v>
      </c>
      <c r="C113" s="52">
        <v>0</v>
      </c>
      <c r="D113" s="39"/>
      <c r="E113" s="40">
        <f t="shared" si="7"/>
        <v>0</v>
      </c>
      <c r="F113" s="52">
        <v>0</v>
      </c>
      <c r="G113" s="41">
        <v>0</v>
      </c>
      <c r="H113" s="42">
        <f t="shared" si="8"/>
        <v>0</v>
      </c>
      <c r="I113" s="42">
        <f t="shared" si="9"/>
        <v>0</v>
      </c>
      <c r="J113" s="42">
        <f t="shared" si="6"/>
        <v>0</v>
      </c>
      <c r="K113" s="42">
        <f t="shared" si="10"/>
        <v>0</v>
      </c>
      <c r="L113" s="53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8"/>
    </row>
    <row r="114" spans="1:22" s="8" customFormat="1" ht="10.5" customHeight="1">
      <c r="A114" s="38" t="s">
        <v>104</v>
      </c>
      <c r="B114" s="52">
        <v>45270</v>
      </c>
      <c r="C114" s="52">
        <v>119</v>
      </c>
      <c r="D114" s="39">
        <v>32240</v>
      </c>
      <c r="E114" s="40">
        <f t="shared" si="7"/>
        <v>77629</v>
      </c>
      <c r="F114" s="52">
        <v>370</v>
      </c>
      <c r="G114" s="41">
        <v>720</v>
      </c>
      <c r="H114" s="42">
        <f t="shared" si="8"/>
        <v>1090</v>
      </c>
      <c r="I114" s="42">
        <f t="shared" si="9"/>
        <v>45759</v>
      </c>
      <c r="J114" s="42">
        <f t="shared" si="6"/>
        <v>32960</v>
      </c>
      <c r="K114" s="42">
        <f t="shared" si="10"/>
        <v>78719</v>
      </c>
      <c r="L114" s="1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3" s="54" customFormat="1" ht="10.5" customHeight="1">
      <c r="A115" s="38" t="s">
        <v>105</v>
      </c>
      <c r="B115" s="52">
        <v>0</v>
      </c>
      <c r="C115" s="52">
        <v>0</v>
      </c>
      <c r="D115" s="39">
        <v>0</v>
      </c>
      <c r="E115" s="40">
        <f t="shared" si="7"/>
        <v>0</v>
      </c>
      <c r="F115" s="52">
        <v>0</v>
      </c>
      <c r="G115" s="41">
        <v>0</v>
      </c>
      <c r="H115" s="42">
        <f t="shared" si="8"/>
        <v>0</v>
      </c>
      <c r="I115" s="42">
        <f t="shared" si="9"/>
        <v>0</v>
      </c>
      <c r="J115" s="42">
        <f t="shared" si="6"/>
        <v>0</v>
      </c>
      <c r="K115" s="42">
        <f t="shared" si="10"/>
        <v>0</v>
      </c>
      <c r="L115" s="53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8"/>
    </row>
    <row r="116" spans="1:23" s="54" customFormat="1" ht="10.5" customHeight="1">
      <c r="A116" s="38" t="s">
        <v>106</v>
      </c>
      <c r="B116" s="52"/>
      <c r="C116" s="52">
        <v>0</v>
      </c>
      <c r="D116" s="39">
        <v>0</v>
      </c>
      <c r="E116" s="40">
        <f t="shared" si="7"/>
        <v>0</v>
      </c>
      <c r="F116" s="52">
        <v>0</v>
      </c>
      <c r="G116" s="41">
        <v>0</v>
      </c>
      <c r="H116" s="42">
        <f t="shared" si="8"/>
        <v>0</v>
      </c>
      <c r="I116" s="42">
        <f t="shared" si="9"/>
        <v>0</v>
      </c>
      <c r="J116" s="42">
        <f t="shared" si="6"/>
        <v>0</v>
      </c>
      <c r="K116" s="42">
        <f t="shared" si="10"/>
        <v>0</v>
      </c>
      <c r="L116" s="53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8"/>
    </row>
    <row r="117" spans="1:23" s="54" customFormat="1" ht="10.5" customHeight="1">
      <c r="A117" s="38" t="s">
        <v>107</v>
      </c>
      <c r="B117" s="52">
        <v>0</v>
      </c>
      <c r="C117" s="52">
        <v>0</v>
      </c>
      <c r="D117" s="39">
        <v>0</v>
      </c>
      <c r="E117" s="40">
        <f t="shared" si="7"/>
        <v>0</v>
      </c>
      <c r="F117" s="52">
        <v>0</v>
      </c>
      <c r="G117" s="41">
        <v>0</v>
      </c>
      <c r="H117" s="42">
        <f t="shared" si="8"/>
        <v>0</v>
      </c>
      <c r="I117" s="42">
        <f t="shared" si="9"/>
        <v>0</v>
      </c>
      <c r="J117" s="42">
        <f t="shared" si="6"/>
        <v>0</v>
      </c>
      <c r="K117" s="42">
        <f t="shared" si="10"/>
        <v>0</v>
      </c>
      <c r="L117" s="53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8"/>
    </row>
    <row r="118" spans="1:23" s="54" customFormat="1" ht="10.5" customHeight="1">
      <c r="A118" s="38" t="s">
        <v>108</v>
      </c>
      <c r="B118" s="52">
        <v>0</v>
      </c>
      <c r="C118" s="52">
        <v>0</v>
      </c>
      <c r="D118" s="39">
        <v>0</v>
      </c>
      <c r="E118" s="40">
        <f t="shared" si="7"/>
        <v>0</v>
      </c>
      <c r="F118" s="52">
        <v>0</v>
      </c>
      <c r="G118" s="41">
        <v>0</v>
      </c>
      <c r="H118" s="42">
        <f t="shared" si="8"/>
        <v>0</v>
      </c>
      <c r="I118" s="42">
        <f t="shared" si="9"/>
        <v>0</v>
      </c>
      <c r="J118" s="42">
        <f t="shared" si="6"/>
        <v>0</v>
      </c>
      <c r="K118" s="42">
        <f t="shared" si="10"/>
        <v>0</v>
      </c>
      <c r="L118" s="53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8"/>
    </row>
    <row r="119" spans="1:23" s="54" customFormat="1" ht="10.5" customHeight="1">
      <c r="A119" s="38" t="s">
        <v>109</v>
      </c>
      <c r="B119" s="52">
        <v>0</v>
      </c>
      <c r="C119" s="52">
        <v>0</v>
      </c>
      <c r="D119" s="39">
        <v>0</v>
      </c>
      <c r="E119" s="40">
        <f t="shared" si="7"/>
        <v>0</v>
      </c>
      <c r="F119" s="52">
        <v>0</v>
      </c>
      <c r="G119" s="41">
        <v>0</v>
      </c>
      <c r="H119" s="42">
        <f t="shared" si="8"/>
        <v>0</v>
      </c>
      <c r="I119" s="42">
        <f t="shared" si="9"/>
        <v>0</v>
      </c>
      <c r="J119" s="42">
        <f t="shared" si="6"/>
        <v>0</v>
      </c>
      <c r="K119" s="42">
        <f t="shared" si="10"/>
        <v>0</v>
      </c>
      <c r="L119" s="53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8"/>
    </row>
    <row r="120" spans="1:23" s="54" customFormat="1" ht="10.5" customHeight="1">
      <c r="A120" s="38" t="s">
        <v>110</v>
      </c>
      <c r="B120" s="52">
        <v>0</v>
      </c>
      <c r="C120" s="52">
        <v>0</v>
      </c>
      <c r="D120" s="39">
        <v>0</v>
      </c>
      <c r="E120" s="40">
        <f t="shared" si="7"/>
        <v>0</v>
      </c>
      <c r="F120" s="52">
        <v>0</v>
      </c>
      <c r="G120" s="41">
        <v>0</v>
      </c>
      <c r="H120" s="42">
        <f t="shared" si="8"/>
        <v>0</v>
      </c>
      <c r="I120" s="42">
        <f t="shared" si="9"/>
        <v>0</v>
      </c>
      <c r="J120" s="42">
        <f t="shared" si="6"/>
        <v>0</v>
      </c>
      <c r="K120" s="42">
        <f t="shared" si="10"/>
        <v>0</v>
      </c>
      <c r="L120" s="53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8"/>
    </row>
    <row r="121" spans="1:22" s="8" customFormat="1" ht="9" customHeight="1">
      <c r="A121" s="38"/>
      <c r="B121" s="44"/>
      <c r="C121" s="44"/>
      <c r="D121" s="41"/>
      <c r="E121" s="40"/>
      <c r="F121" s="44"/>
      <c r="G121" s="41"/>
      <c r="H121" s="42"/>
      <c r="I121" s="42"/>
      <c r="J121" s="42"/>
      <c r="K121" s="42"/>
      <c r="L121" s="17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s="8" customFormat="1" ht="9.75" customHeight="1">
      <c r="B122" s="43"/>
      <c r="C122" s="43"/>
      <c r="D122" s="42"/>
      <c r="E122" s="40"/>
      <c r="F122" s="35"/>
      <c r="G122" s="36"/>
      <c r="H122" s="35"/>
      <c r="I122" s="42"/>
      <c r="J122" s="35"/>
      <c r="K122" s="35"/>
      <c r="L122" s="1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8" customFormat="1" ht="10.5">
      <c r="A123" s="33"/>
      <c r="B123" s="42">
        <f>SUM(B25:B122)</f>
        <v>2220347</v>
      </c>
      <c r="C123" s="42">
        <f>SUM(C25:C122)</f>
        <v>949015</v>
      </c>
      <c r="D123" s="42">
        <f>SUM(D25:D120)</f>
        <v>2942460</v>
      </c>
      <c r="E123" s="42">
        <f>SUM(E25:E120)</f>
        <v>6111822</v>
      </c>
      <c r="F123" s="44">
        <f>SUM(F25:F120)</f>
        <v>547926</v>
      </c>
      <c r="G123" s="42">
        <f>SUM(G25:G120)</f>
        <v>444577</v>
      </c>
      <c r="H123" s="42">
        <f>F123+G123</f>
        <v>992503</v>
      </c>
      <c r="I123" s="42">
        <f>SUM(I25:I120)</f>
        <v>3717288</v>
      </c>
      <c r="J123" s="42">
        <f>D123+G123</f>
        <v>3387037</v>
      </c>
      <c r="K123" s="42">
        <f>E123+H123</f>
        <v>7104325</v>
      </c>
      <c r="L123" s="1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s="8" customFormat="1" ht="13.5" customHeight="1">
      <c r="B124" s="35"/>
      <c r="C124" s="35"/>
      <c r="E124" s="42"/>
      <c r="F124" s="35"/>
      <c r="G124" s="35"/>
      <c r="H124" s="35"/>
      <c r="I124" s="35"/>
      <c r="J124" s="35"/>
      <c r="K124" s="35"/>
      <c r="L124" s="1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12" ht="11.25">
      <c r="A125" s="45"/>
      <c r="B125" s="45"/>
      <c r="C125" s="45"/>
      <c r="D125" s="46"/>
      <c r="E125" s="45"/>
      <c r="F125" s="45"/>
      <c r="G125" s="45"/>
      <c r="H125" s="45"/>
      <c r="I125" s="45"/>
      <c r="J125" s="45"/>
      <c r="K125" s="45"/>
      <c r="L125" s="3"/>
    </row>
    <row r="126" spans="1:12" ht="11.25">
      <c r="A126" s="45" t="s">
        <v>111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3"/>
    </row>
    <row r="127" spans="1:12" ht="11.25">
      <c r="A127" s="47" t="s">
        <v>112</v>
      </c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3"/>
    </row>
    <row r="128" spans="1:21" s="49" customFormat="1" ht="9.75">
      <c r="A128" s="48" t="s">
        <v>113</v>
      </c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</row>
    <row r="129" spans="1:12" ht="11.25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3"/>
    </row>
    <row r="130" spans="1:12" ht="11.25">
      <c r="A130" s="50" t="s">
        <v>114</v>
      </c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3"/>
    </row>
    <row r="131" spans="1:12" ht="11.25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3"/>
    </row>
    <row r="132" spans="1:12" ht="11.25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3"/>
    </row>
    <row r="133" spans="1:12" ht="11.25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3"/>
    </row>
    <row r="134" spans="1:12" ht="11.25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3"/>
    </row>
    <row r="135" spans="1:12" ht="11.25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3"/>
    </row>
    <row r="136" spans="1:12" ht="12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3"/>
    </row>
    <row r="137" spans="1:12" ht="11.25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3"/>
    </row>
    <row r="138" spans="1:12" ht="11.25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3"/>
    </row>
    <row r="139" spans="1:12" ht="11.25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3"/>
    </row>
    <row r="140" spans="1:12" ht="11.25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3"/>
    </row>
    <row r="141" spans="1:12" ht="11.25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3"/>
    </row>
    <row r="142" spans="1:12" ht="11.25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3"/>
    </row>
    <row r="143" spans="1:12" ht="11.25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3"/>
    </row>
    <row r="144" spans="1:12" ht="11.25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3"/>
    </row>
    <row r="145" spans="1:12" ht="11.25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3"/>
    </row>
    <row r="146" spans="1:12" ht="11.25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3"/>
    </row>
    <row r="147" spans="1:12" ht="11.25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3"/>
    </row>
    <row r="148" spans="1:12" ht="11.25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3"/>
    </row>
    <row r="149" spans="1:12" ht="11.25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3"/>
    </row>
    <row r="150" spans="1:12" ht="11.25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3"/>
    </row>
    <row r="151" spans="1:12" ht="11.25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3"/>
    </row>
    <row r="152" spans="1:12" ht="11.25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3"/>
    </row>
    <row r="153" spans="1:12" ht="11.25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3"/>
    </row>
    <row r="154" spans="1:12" ht="12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3"/>
    </row>
    <row r="155" spans="1:12" ht="11.25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3"/>
    </row>
    <row r="156" spans="1:12" ht="11.25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3"/>
    </row>
    <row r="157" spans="1:12" ht="11.25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3"/>
    </row>
    <row r="158" spans="1:12" ht="11.25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3"/>
    </row>
    <row r="159" spans="1:12" ht="11.25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3"/>
    </row>
    <row r="160" spans="1:12" ht="11.25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3"/>
    </row>
    <row r="161" spans="1:12" ht="11.25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3"/>
    </row>
    <row r="162" spans="1:12" ht="11.25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3"/>
    </row>
    <row r="163" spans="1:12" ht="11.25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3"/>
    </row>
    <row r="164" spans="1:12" ht="11.25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3"/>
    </row>
    <row r="165" spans="1:12" ht="11.25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3"/>
    </row>
    <row r="166" spans="1:12" ht="11.25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3"/>
    </row>
    <row r="167" spans="1:12" ht="11.25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3"/>
    </row>
    <row r="168" spans="1:12" ht="11.25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3"/>
    </row>
    <row r="169" spans="1:12" ht="11.25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3"/>
    </row>
    <row r="170" spans="1:12" ht="11.25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3"/>
    </row>
    <row r="171" spans="1:12" ht="11.25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3"/>
    </row>
    <row r="172" spans="1:12" ht="11.25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3"/>
    </row>
    <row r="173" spans="1:12" ht="11.25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3"/>
    </row>
    <row r="174" spans="1:12" ht="11.25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3"/>
    </row>
    <row r="175" spans="1:12" ht="11.25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3"/>
    </row>
    <row r="176" spans="1:12" ht="11.25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3"/>
    </row>
    <row r="177" spans="1:12" ht="11.25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3"/>
    </row>
    <row r="178" spans="1:12" ht="11.25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3"/>
    </row>
    <row r="179" spans="1:12" ht="11.25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3"/>
    </row>
    <row r="180" spans="1:12" ht="11.25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3"/>
    </row>
    <row r="181" spans="1:12" ht="11.25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3"/>
    </row>
    <row r="182" spans="1:12" ht="11.25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3"/>
    </row>
    <row r="183" spans="1:12" ht="11.25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3"/>
    </row>
    <row r="184" spans="1:12" ht="11.25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3"/>
    </row>
    <row r="185" spans="1:12" ht="11.25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3"/>
    </row>
    <row r="186" spans="1:12" ht="11.25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3"/>
    </row>
    <row r="187" spans="1:12" ht="11.25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3"/>
    </row>
    <row r="188" spans="1:12" ht="11.25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3"/>
    </row>
    <row r="189" spans="1:12" ht="11.25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3"/>
    </row>
    <row r="190" spans="1:12" ht="11.25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3"/>
    </row>
    <row r="191" spans="1:12" ht="11.25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3"/>
    </row>
    <row r="192" spans="1:12" ht="11.25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3"/>
    </row>
    <row r="193" spans="1:12" ht="11.25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3"/>
    </row>
    <row r="194" spans="1:12" ht="11.25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3"/>
    </row>
    <row r="195" spans="1:12" ht="11.25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3"/>
    </row>
    <row r="196" spans="1:12" ht="11.25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3"/>
    </row>
    <row r="197" spans="1:12" ht="11.25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3"/>
    </row>
    <row r="198" spans="1:12" ht="11.25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3"/>
    </row>
    <row r="199" spans="1:12" ht="11.25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3"/>
    </row>
    <row r="200" spans="1:12" ht="11.25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3"/>
    </row>
    <row r="201" spans="1:12" ht="11.25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3"/>
    </row>
    <row r="202" spans="1:12" ht="11.25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3"/>
    </row>
    <row r="203" spans="1:12" ht="11.25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3"/>
    </row>
    <row r="204" spans="1:12" ht="11.25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3"/>
    </row>
    <row r="205" spans="1:12" ht="11.25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3"/>
    </row>
    <row r="206" spans="1:12" ht="11.25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3"/>
    </row>
    <row r="207" spans="1:12" ht="11.25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3"/>
    </row>
    <row r="208" spans="1:12" ht="11.25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3"/>
    </row>
    <row r="209" spans="1:12" ht="11.25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3"/>
    </row>
    <row r="210" spans="1:12" ht="11.25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3"/>
    </row>
    <row r="211" spans="1:12" ht="11.25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3"/>
    </row>
    <row r="212" spans="1:12" ht="11.25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3"/>
    </row>
    <row r="213" spans="1:12" ht="11.25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3"/>
    </row>
    <row r="214" spans="1:12" ht="11.25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3"/>
    </row>
    <row r="215" spans="1:12" ht="11.25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3"/>
    </row>
    <row r="216" spans="1:12" ht="11.25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3"/>
    </row>
    <row r="217" spans="1:12" ht="11.25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3"/>
    </row>
    <row r="218" spans="1:12" ht="11.25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3"/>
    </row>
    <row r="219" spans="1:12" ht="11.25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3"/>
    </row>
    <row r="220" spans="1:12" ht="11.25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3"/>
    </row>
    <row r="221" spans="1:12" ht="11.25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3"/>
    </row>
    <row r="222" spans="1:12" ht="11.25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3"/>
    </row>
    <row r="223" spans="1:12" ht="11.25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3"/>
    </row>
    <row r="224" spans="1:12" ht="11.25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3"/>
    </row>
    <row r="225" spans="1:12" ht="11.25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3"/>
    </row>
    <row r="226" spans="1:12" ht="11.25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3"/>
    </row>
    <row r="227" spans="1:12" ht="11.25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3"/>
    </row>
    <row r="228" spans="1:12" ht="11.25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3"/>
    </row>
    <row r="229" spans="1:12" ht="11.25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3"/>
    </row>
    <row r="230" spans="1:12" ht="11.25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3"/>
    </row>
    <row r="231" spans="1:12" ht="11.25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3"/>
    </row>
    <row r="232" spans="1:12" ht="11.25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3"/>
    </row>
    <row r="233" spans="1:12" ht="11.25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3"/>
    </row>
    <row r="234" spans="1:12" ht="11.25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3"/>
    </row>
    <row r="235" spans="1:12" ht="11.25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3"/>
    </row>
    <row r="236" spans="1:12" ht="11.25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3"/>
    </row>
    <row r="237" spans="1:12" ht="11.25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3"/>
    </row>
    <row r="238" spans="1:12" ht="11.25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3"/>
    </row>
    <row r="239" spans="1:12" ht="11.25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3"/>
    </row>
    <row r="240" spans="1:12" ht="11.25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3"/>
    </row>
    <row r="241" spans="1:12" ht="11.25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3"/>
    </row>
    <row r="242" spans="1:12" ht="11.25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3"/>
    </row>
    <row r="243" spans="1:12" ht="11.25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3"/>
    </row>
    <row r="244" spans="1:12" ht="11.25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3"/>
    </row>
    <row r="245" spans="1:12" ht="11.25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3"/>
    </row>
    <row r="246" spans="1:12" ht="11.25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3"/>
    </row>
    <row r="247" spans="1:12" ht="11.25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3"/>
    </row>
    <row r="248" spans="1:12" ht="11.25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3"/>
    </row>
    <row r="249" spans="1:12" ht="11.25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3"/>
    </row>
    <row r="250" spans="1:12" ht="11.25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3"/>
    </row>
    <row r="251" spans="1:12" ht="11.25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3"/>
    </row>
    <row r="252" spans="1:12" ht="11.25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3"/>
    </row>
    <row r="253" spans="1:12" ht="11.25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3"/>
    </row>
    <row r="254" spans="1:12" ht="11.25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3"/>
    </row>
    <row r="255" spans="1:12" ht="11.25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3"/>
    </row>
    <row r="256" spans="1:12" ht="11.25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3"/>
    </row>
    <row r="257" spans="1:12" ht="11.25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3"/>
    </row>
    <row r="258" spans="1:12" ht="11.25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3"/>
    </row>
    <row r="259" spans="1:12" ht="11.25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3"/>
    </row>
    <row r="260" spans="1:12" ht="11.25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3"/>
    </row>
    <row r="261" spans="1:12" ht="11.25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3"/>
    </row>
    <row r="262" spans="1:12" ht="11.25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3"/>
    </row>
    <row r="263" spans="1:12" ht="11.25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3"/>
    </row>
    <row r="264" spans="1:12" ht="11.25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3"/>
    </row>
    <row r="265" spans="1:12" ht="11.25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3"/>
    </row>
    <row r="266" spans="1:12" ht="11.25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3"/>
    </row>
    <row r="267" spans="1:12" ht="11.25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3"/>
    </row>
    <row r="268" spans="1:12" ht="11.25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3"/>
    </row>
    <row r="269" spans="1:12" ht="11.25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3"/>
    </row>
    <row r="270" spans="1:12" ht="11.25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3"/>
    </row>
    <row r="271" spans="1:12" ht="11.25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3"/>
    </row>
    <row r="272" spans="1:12" ht="11.25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3"/>
    </row>
    <row r="273" spans="1:12" ht="11.25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3"/>
    </row>
    <row r="274" spans="1:12" ht="11.25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3"/>
    </row>
    <row r="275" spans="1:12" ht="11.25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3"/>
    </row>
    <row r="276" spans="1:12" ht="11.25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3"/>
    </row>
    <row r="277" spans="1:12" ht="11.25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3"/>
    </row>
    <row r="278" spans="1:12" ht="11.25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3"/>
    </row>
    <row r="279" spans="1:12" ht="11.25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3"/>
    </row>
    <row r="280" spans="1:12" ht="11.25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3"/>
    </row>
    <row r="281" spans="1:12" ht="11.25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3"/>
    </row>
    <row r="282" spans="1:12" ht="11.25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3"/>
    </row>
    <row r="283" spans="1:12" ht="11.25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3"/>
    </row>
    <row r="284" spans="1:12" ht="11.25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3"/>
    </row>
    <row r="285" spans="1:12" ht="11.25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3"/>
    </row>
    <row r="286" spans="1:12" ht="11.25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3"/>
    </row>
    <row r="287" spans="1:12" ht="11.25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3"/>
    </row>
    <row r="288" spans="1:12" ht="11.25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3"/>
    </row>
    <row r="289" spans="1:12" ht="11.25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3"/>
    </row>
    <row r="290" spans="1:12" ht="11.25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3"/>
    </row>
    <row r="291" spans="1:12" ht="11.25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3"/>
    </row>
    <row r="292" spans="1:12" ht="11.25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3"/>
    </row>
    <row r="293" spans="1:12" ht="11.25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3"/>
    </row>
    <row r="294" spans="1:12" ht="11.25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3"/>
    </row>
    <row r="295" spans="1:12" ht="11.25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3"/>
    </row>
    <row r="296" spans="1:12" ht="11.25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3"/>
    </row>
    <row r="297" spans="1:12" ht="11.25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3"/>
    </row>
    <row r="298" spans="1:12" ht="11.25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3"/>
    </row>
    <row r="299" spans="1:12" ht="11.25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3"/>
    </row>
    <row r="300" spans="1:12" ht="11.25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3"/>
    </row>
    <row r="301" spans="1:12" ht="11.25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3"/>
    </row>
    <row r="302" spans="1:12" ht="11.25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3"/>
    </row>
    <row r="303" spans="1:12" ht="11.25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3"/>
    </row>
    <row r="304" spans="1:12" ht="11.25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3"/>
    </row>
    <row r="305" spans="1:12" ht="11.25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3"/>
    </row>
    <row r="306" spans="1:12" ht="11.25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3"/>
    </row>
    <row r="307" spans="1:12" ht="11.25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3"/>
    </row>
    <row r="308" spans="1:12" ht="11.25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3"/>
    </row>
    <row r="309" spans="1:12" ht="11.25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3"/>
    </row>
    <row r="310" spans="1:12" ht="11.25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3"/>
    </row>
    <row r="311" spans="1:12" ht="11.25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3"/>
    </row>
    <row r="312" spans="1:12" ht="11.25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3"/>
    </row>
    <row r="313" spans="1:12" ht="11.25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3"/>
    </row>
    <row r="314" spans="1:12" ht="11.25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3"/>
    </row>
    <row r="315" spans="1:12" ht="11.25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3"/>
    </row>
    <row r="316" spans="1:12" ht="11.25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3"/>
    </row>
    <row r="317" spans="1:12" ht="11.25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3"/>
    </row>
    <row r="318" spans="1:12" ht="11.25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3"/>
    </row>
    <row r="319" spans="1:12" ht="11.25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3"/>
    </row>
    <row r="320" spans="1:12" ht="11.25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3"/>
    </row>
    <row r="321" spans="1:12" ht="11.25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3"/>
    </row>
    <row r="322" spans="1:12" ht="11.25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3"/>
    </row>
    <row r="323" spans="1:12" ht="11.25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3"/>
    </row>
    <row r="324" spans="1:12" ht="11.25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3"/>
    </row>
    <row r="325" spans="1:12" ht="11.25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3"/>
    </row>
    <row r="326" spans="1:12" ht="11.25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3"/>
    </row>
    <row r="327" spans="1:12" ht="11.25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3"/>
    </row>
    <row r="328" spans="1:12" ht="11.25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3"/>
    </row>
    <row r="329" spans="1:12" ht="11.25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3"/>
    </row>
    <row r="330" spans="1:12" ht="11.25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3"/>
    </row>
    <row r="331" spans="1:12" ht="11.25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3"/>
    </row>
    <row r="332" spans="1:12" ht="11.25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3"/>
    </row>
    <row r="333" spans="1:12" ht="11.25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3"/>
    </row>
    <row r="334" spans="1:12" ht="11.25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3"/>
    </row>
    <row r="335" spans="1:12" ht="11.25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3"/>
    </row>
    <row r="336" spans="1:12" ht="11.25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3"/>
    </row>
    <row r="337" spans="1:12" ht="11.25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3"/>
    </row>
    <row r="338" spans="1:12" ht="11.25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3"/>
    </row>
    <row r="339" spans="1:12" ht="11.25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3"/>
    </row>
    <row r="340" spans="1:12" ht="11.25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3"/>
    </row>
    <row r="341" spans="1:12" ht="11.25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3"/>
    </row>
    <row r="342" spans="1:12" ht="11.25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3"/>
    </row>
    <row r="343" spans="1:12" ht="11.25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3"/>
    </row>
    <row r="344" spans="1:12" ht="11.25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3"/>
    </row>
    <row r="345" spans="1:12" ht="11.25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3"/>
    </row>
    <row r="346" spans="1:12" ht="11.25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3"/>
    </row>
    <row r="347" spans="1:12" ht="11.25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3"/>
    </row>
    <row r="348" spans="1:12" ht="11.25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3"/>
    </row>
    <row r="349" spans="1:12" ht="11.25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3"/>
    </row>
    <row r="350" spans="1:12" ht="11.25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3"/>
    </row>
    <row r="351" spans="1:12" ht="11.25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3"/>
    </row>
    <row r="352" spans="1:12" ht="11.25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3"/>
    </row>
    <row r="353" spans="1:12" ht="11.25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3"/>
    </row>
    <row r="354" spans="1:12" ht="11.25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3"/>
    </row>
    <row r="355" spans="1:12" ht="11.25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3"/>
    </row>
    <row r="356" spans="1:12" ht="11.25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3"/>
    </row>
    <row r="357" spans="1:12" ht="11.25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3"/>
    </row>
    <row r="358" spans="1:12" ht="11.25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3"/>
    </row>
    <row r="359" spans="1:12" ht="11.25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3"/>
    </row>
    <row r="360" spans="1:12" ht="11.25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3"/>
    </row>
    <row r="361" spans="1:12" ht="11.25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3"/>
    </row>
    <row r="362" spans="1:12" ht="11.25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3"/>
    </row>
    <row r="363" spans="1:12" ht="11.25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3"/>
    </row>
    <row r="364" spans="1:12" ht="11.25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3"/>
    </row>
    <row r="365" spans="1:12" ht="11.25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3"/>
    </row>
    <row r="366" spans="1:12" ht="11.25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3"/>
    </row>
    <row r="367" spans="1:12" ht="11.25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3"/>
    </row>
    <row r="368" spans="1:12" ht="11.25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3"/>
    </row>
    <row r="369" spans="1:12" ht="11.25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3"/>
    </row>
    <row r="370" spans="1:12" ht="11.25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3"/>
    </row>
    <row r="371" spans="1:12" ht="11.25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3"/>
    </row>
    <row r="372" spans="1:12" ht="11.25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3"/>
    </row>
    <row r="373" spans="1:12" ht="11.25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3"/>
    </row>
    <row r="374" spans="1:12" ht="11.25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3"/>
    </row>
    <row r="375" spans="1:12" ht="11.25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3"/>
    </row>
    <row r="376" spans="1:12" ht="11.25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3"/>
    </row>
    <row r="377" spans="1:12" ht="11.25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3"/>
    </row>
    <row r="378" spans="1:12" ht="11.25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3"/>
    </row>
    <row r="379" spans="1:12" ht="11.25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3"/>
    </row>
    <row r="380" spans="1:12" ht="11.25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3"/>
    </row>
    <row r="381" spans="1:12" ht="11.25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3"/>
    </row>
    <row r="382" spans="1:12" ht="11.25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3"/>
    </row>
    <row r="383" spans="1:12" ht="11.25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3"/>
    </row>
    <row r="384" spans="1:12" ht="11.25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3"/>
    </row>
    <row r="385" spans="1:12" ht="11.25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3"/>
    </row>
    <row r="386" spans="1:12" ht="11.25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3"/>
    </row>
    <row r="387" spans="1:12" ht="11.25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3"/>
    </row>
    <row r="388" spans="1:12" ht="11.25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3"/>
    </row>
    <row r="389" spans="1:12" ht="11.25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3"/>
    </row>
    <row r="390" spans="1:12" ht="11.25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3"/>
    </row>
    <row r="391" spans="1:12" ht="11.25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3"/>
    </row>
    <row r="392" spans="1:12" ht="11.25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3"/>
    </row>
    <row r="393" spans="1:12" ht="11.25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3"/>
    </row>
    <row r="394" spans="1:12" ht="11.25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3"/>
    </row>
    <row r="395" spans="1:12" ht="11.25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3"/>
    </row>
    <row r="396" spans="1:12" ht="11.25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3"/>
    </row>
    <row r="397" spans="1:12" ht="11.25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3"/>
    </row>
    <row r="398" spans="1:12" ht="11.25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3"/>
    </row>
    <row r="399" spans="1:12" ht="11.25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3"/>
    </row>
    <row r="400" spans="1:12" ht="11.25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3"/>
    </row>
    <row r="401" spans="1:12" ht="11.25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3"/>
    </row>
    <row r="402" spans="1:12" ht="11.25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3"/>
    </row>
    <row r="403" spans="1:12" ht="11.25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3"/>
    </row>
    <row r="404" spans="1:12" ht="11.25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3"/>
    </row>
    <row r="405" spans="1:12" ht="11.25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3"/>
    </row>
    <row r="406" spans="1:12" ht="11.25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3"/>
    </row>
    <row r="407" spans="1:12" ht="11.25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3"/>
    </row>
    <row r="408" spans="1:12" ht="11.25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3"/>
    </row>
    <row r="409" spans="1:12" ht="11.25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3"/>
    </row>
    <row r="410" spans="1:12" ht="11.25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3"/>
    </row>
    <row r="411" spans="1:12" ht="11.25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3"/>
    </row>
    <row r="412" spans="1:12" ht="11.25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3"/>
    </row>
    <row r="413" spans="1:12" ht="11.25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3"/>
    </row>
    <row r="414" spans="1:12" ht="11.25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3"/>
    </row>
    <row r="415" spans="1:12" ht="11.25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3"/>
    </row>
    <row r="416" spans="1:12" ht="11.25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3"/>
    </row>
    <row r="417" spans="1:12" ht="11.25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3"/>
    </row>
    <row r="418" spans="1:12" ht="11.25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3"/>
    </row>
    <row r="419" spans="1:12" ht="11.25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3"/>
    </row>
    <row r="420" spans="1:12" ht="11.25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3"/>
    </row>
    <row r="421" spans="1:12" ht="11.25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3"/>
    </row>
    <row r="422" spans="1:12" ht="11.25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3"/>
    </row>
    <row r="423" spans="1:12" ht="11.25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3"/>
    </row>
    <row r="424" spans="1:12" ht="11.25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3"/>
    </row>
    <row r="425" spans="1:12" ht="11.25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3"/>
    </row>
    <row r="426" spans="1:12" ht="11.25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3"/>
    </row>
    <row r="427" spans="1:12" ht="11.25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3"/>
    </row>
    <row r="428" spans="1:12" ht="11.25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3"/>
    </row>
    <row r="429" spans="1:12" ht="11.25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3"/>
    </row>
    <row r="430" spans="1:12" ht="11.25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3"/>
    </row>
    <row r="431" spans="1:12" ht="11.25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3"/>
    </row>
    <row r="432" spans="1:12" ht="11.25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3"/>
    </row>
    <row r="433" spans="1:12" ht="11.25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3"/>
    </row>
    <row r="434" spans="1:12" ht="11.25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3"/>
    </row>
    <row r="435" spans="1:12" ht="11.25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3"/>
    </row>
    <row r="436" spans="1:12" ht="11.25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3"/>
    </row>
    <row r="437" spans="1:12" ht="11.25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3"/>
    </row>
    <row r="438" spans="1:12" ht="11.25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3"/>
    </row>
    <row r="439" spans="1:12" ht="11.25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3"/>
    </row>
    <row r="440" spans="1:12" ht="11.25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3"/>
    </row>
    <row r="441" spans="1:12" ht="11.25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3"/>
    </row>
    <row r="442" spans="1:12" ht="11.25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3"/>
    </row>
    <row r="443" spans="1:12" ht="11.25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3"/>
    </row>
    <row r="444" spans="1:12" ht="11.25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3"/>
    </row>
    <row r="445" spans="1:12" ht="11.25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3"/>
    </row>
    <row r="446" spans="1:12" ht="11.25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3"/>
    </row>
    <row r="447" spans="1:12" ht="11.25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3"/>
    </row>
    <row r="448" spans="1:12" ht="11.25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3"/>
    </row>
    <row r="449" spans="1:12" ht="11.25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3"/>
    </row>
    <row r="450" spans="1:12" ht="11.25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3"/>
    </row>
    <row r="451" spans="1:12" ht="11.25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3"/>
    </row>
    <row r="452" spans="1:12" ht="11.25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3"/>
    </row>
    <row r="453" spans="1:12" ht="11.25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3"/>
    </row>
    <row r="454" spans="1:12" ht="11.25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3"/>
    </row>
    <row r="455" spans="1:12" ht="11.25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3"/>
    </row>
    <row r="456" spans="1:12" ht="11.25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3"/>
    </row>
    <row r="457" spans="1:12" ht="11.25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3"/>
    </row>
    <row r="458" spans="1:12" ht="11.25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3"/>
    </row>
    <row r="459" spans="1:12" ht="11.25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3"/>
    </row>
    <row r="460" spans="1:12" ht="11.25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3"/>
    </row>
    <row r="461" spans="1:12" ht="11.25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3"/>
    </row>
    <row r="462" spans="1:12" ht="11.25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3"/>
    </row>
    <row r="463" spans="1:12" ht="11.25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3"/>
    </row>
    <row r="464" spans="1:12" ht="11.25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3"/>
    </row>
    <row r="465" spans="1:12" ht="11.25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3"/>
    </row>
    <row r="466" spans="1:12" ht="11.25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3"/>
    </row>
    <row r="467" spans="1:12" ht="11.25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3"/>
    </row>
    <row r="468" spans="1:12" ht="11.25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3"/>
    </row>
    <row r="469" spans="1:12" ht="11.25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3"/>
    </row>
    <row r="470" spans="1:12" ht="11.25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3"/>
    </row>
    <row r="471" spans="1:12" ht="11.25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3"/>
    </row>
    <row r="472" spans="1:12" ht="11.25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3"/>
    </row>
    <row r="473" spans="1:12" ht="11.25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3"/>
    </row>
    <row r="474" spans="1:12" ht="11.25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3"/>
    </row>
    <row r="475" spans="1:12" ht="11.25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3"/>
    </row>
    <row r="476" spans="1:12" ht="11.25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3"/>
    </row>
    <row r="477" spans="1:12" ht="11.25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3"/>
    </row>
    <row r="478" spans="1:12" ht="11.25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3"/>
    </row>
    <row r="479" spans="1:12" ht="11.25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3"/>
    </row>
    <row r="480" spans="1:12" ht="11.25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3"/>
    </row>
    <row r="481" spans="1:12" ht="11.25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3"/>
    </row>
    <row r="482" spans="1:12" ht="11.25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3"/>
    </row>
    <row r="483" spans="1:12" ht="11.25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3"/>
    </row>
    <row r="484" spans="1:12" ht="11.25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3"/>
    </row>
    <row r="485" spans="1:12" ht="11.25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3"/>
    </row>
    <row r="486" spans="1:12" ht="11.25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3"/>
    </row>
    <row r="487" spans="1:12" ht="11.25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3"/>
    </row>
    <row r="488" spans="1:12" ht="11.25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3"/>
    </row>
    <row r="489" spans="1:12" ht="11.25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3"/>
    </row>
    <row r="490" spans="1:12" ht="11.25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3"/>
    </row>
    <row r="491" spans="1:12" ht="11.25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3"/>
    </row>
    <row r="492" spans="1:12" ht="11.25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3"/>
    </row>
    <row r="493" spans="1:12" ht="11.25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3"/>
    </row>
    <row r="494" spans="1:12" ht="11.25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3"/>
    </row>
    <row r="495" spans="1:12" ht="11.25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3"/>
    </row>
    <row r="496" spans="1:12" ht="11.25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3"/>
    </row>
    <row r="497" spans="1:12" ht="11.25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3"/>
    </row>
    <row r="498" spans="1:12" ht="11.25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3"/>
    </row>
    <row r="499" spans="1:12" ht="11.25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3"/>
    </row>
    <row r="500" spans="1:12" ht="11.25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3"/>
    </row>
    <row r="501" spans="1:12" ht="11.25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3"/>
    </row>
    <row r="502" spans="1:12" ht="11.25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3"/>
    </row>
    <row r="503" spans="1:12" ht="11.25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3"/>
    </row>
    <row r="504" spans="1:12" ht="11.25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3"/>
    </row>
    <row r="505" spans="1:12" ht="11.25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3"/>
    </row>
    <row r="506" spans="1:12" ht="11.25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3"/>
    </row>
    <row r="507" spans="1:12" ht="11.25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3"/>
    </row>
    <row r="508" spans="1:12" ht="11.25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3"/>
    </row>
    <row r="509" spans="1:12" ht="11.25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3"/>
    </row>
    <row r="510" spans="1:12" ht="11.25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3"/>
    </row>
    <row r="511" spans="1:12" ht="11.25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3"/>
    </row>
    <row r="512" spans="1:12" ht="11.25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3"/>
    </row>
    <row r="513" spans="1:12" ht="11.25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3"/>
    </row>
    <row r="514" spans="1:12" ht="11.25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3"/>
    </row>
    <row r="515" spans="1:12" ht="11.25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3"/>
    </row>
    <row r="516" spans="1:12" ht="11.25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3"/>
    </row>
    <row r="517" spans="1:12" ht="11.25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3"/>
    </row>
    <row r="518" spans="1:12" ht="11.25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3"/>
    </row>
    <row r="519" spans="1:12" ht="11.25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3"/>
    </row>
    <row r="520" spans="1:12" ht="11.25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3"/>
    </row>
    <row r="521" spans="1:12" ht="11.25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3"/>
    </row>
    <row r="522" spans="1:12" ht="11.25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1"/>
    </row>
    <row r="523" spans="1:12" ht="11.25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1"/>
    </row>
    <row r="524" spans="1:12" ht="11.25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1"/>
    </row>
    <row r="525" spans="1:12" ht="11.25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1"/>
    </row>
    <row r="526" spans="1:12" ht="11.25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1"/>
    </row>
    <row r="527" spans="1:12" ht="11.25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1"/>
    </row>
    <row r="528" spans="1:12" ht="11.25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1"/>
    </row>
    <row r="529" spans="1:12" ht="11.25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1"/>
    </row>
    <row r="530" spans="1:12" ht="11.25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1"/>
    </row>
    <row r="531" spans="1:12" ht="11.25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1"/>
    </row>
    <row r="532" spans="1:12" ht="11.25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1"/>
    </row>
    <row r="533" spans="1:12" ht="11.25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1"/>
    </row>
    <row r="534" spans="1:12" ht="11.25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1"/>
    </row>
    <row r="535" spans="1:12" ht="11.25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1"/>
    </row>
    <row r="536" spans="1:12" ht="11.25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1"/>
    </row>
    <row r="537" spans="1:12" ht="11.25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1"/>
    </row>
    <row r="538" spans="1:12" ht="11.25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1"/>
    </row>
    <row r="539" spans="1:12" ht="11.25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1"/>
    </row>
    <row r="540" spans="1:12" ht="11.25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1"/>
    </row>
    <row r="541" spans="1:12" ht="11.25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1"/>
    </row>
    <row r="542" spans="1:12" ht="11.25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1"/>
    </row>
    <row r="543" spans="1:12" ht="11.25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1"/>
    </row>
    <row r="544" spans="1:12" ht="11.25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1"/>
    </row>
    <row r="545" spans="1:12" ht="11.25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1"/>
    </row>
    <row r="546" spans="1:12" ht="11.25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1"/>
    </row>
    <row r="547" spans="1:12" ht="11.25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1"/>
    </row>
    <row r="548" spans="1:12" ht="11.25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1"/>
    </row>
    <row r="549" spans="1:12" ht="11.25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1"/>
    </row>
    <row r="550" spans="1:12" ht="11.25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1"/>
    </row>
    <row r="551" spans="1:12" ht="11.25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1"/>
    </row>
    <row r="552" spans="1:12" ht="11.25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1"/>
    </row>
    <row r="553" spans="1:12" ht="11.25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1"/>
    </row>
    <row r="554" spans="1:12" ht="11.25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1"/>
    </row>
    <row r="555" spans="1:12" ht="11.25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1"/>
    </row>
    <row r="556" spans="1:12" ht="11.25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1"/>
    </row>
    <row r="557" spans="1:12" ht="11.25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1"/>
    </row>
    <row r="558" spans="1:12" ht="11.25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1"/>
    </row>
    <row r="559" spans="1:12" ht="11.25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1"/>
    </row>
    <row r="560" spans="1:12" ht="11.25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1"/>
    </row>
    <row r="561" spans="1:12" ht="11.25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1"/>
    </row>
    <row r="562" spans="1:12" ht="11.25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1"/>
    </row>
    <row r="563" spans="1:12" ht="11.25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1"/>
    </row>
    <row r="564" spans="1:12" ht="11.25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1"/>
    </row>
    <row r="565" spans="1:12" ht="11.25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1"/>
    </row>
    <row r="566" spans="1:12" ht="11.25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1"/>
    </row>
    <row r="567" spans="1:12" ht="11.25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1"/>
    </row>
    <row r="568" spans="1:12" ht="11.25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1"/>
    </row>
    <row r="569" spans="1:12" ht="11.25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1"/>
    </row>
    <row r="570" spans="1:12" ht="11.25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1"/>
    </row>
    <row r="571" spans="1:12" ht="11.25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1"/>
    </row>
    <row r="572" spans="1:12" ht="11.25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1"/>
    </row>
    <row r="573" spans="1:12" ht="11.25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1"/>
    </row>
    <row r="574" spans="1:12" ht="11.25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1"/>
    </row>
    <row r="575" spans="1:12" ht="11.25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1"/>
    </row>
    <row r="576" spans="1:12" ht="11.25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1"/>
    </row>
    <row r="577" spans="1:12" ht="11.25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1"/>
    </row>
    <row r="578" spans="1:12" ht="11.25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1"/>
    </row>
    <row r="579" spans="1:12" ht="11.25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1"/>
    </row>
    <row r="580" spans="1:12" ht="11.25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1"/>
    </row>
    <row r="581" spans="1:12" ht="11.25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1"/>
    </row>
    <row r="582" spans="1:12" ht="11.25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1"/>
    </row>
    <row r="583" spans="1:12" ht="11.25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1"/>
    </row>
    <row r="584" spans="1:12" ht="11.25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1"/>
    </row>
    <row r="585" spans="1:12" ht="11.25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1"/>
    </row>
    <row r="586" spans="1:12" ht="11.25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1"/>
    </row>
    <row r="587" spans="1:12" ht="11.25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1"/>
    </row>
    <row r="588" spans="1:12" ht="11.25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1"/>
    </row>
    <row r="589" spans="1:12" ht="11.25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1"/>
    </row>
    <row r="590" spans="1:12" ht="11.25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1"/>
    </row>
    <row r="591" spans="1:12" ht="11.25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1"/>
    </row>
    <row r="592" spans="1:12" ht="11.25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1"/>
    </row>
    <row r="593" spans="1:12" ht="11.25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1"/>
    </row>
    <row r="594" spans="1:12" ht="11.25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1"/>
    </row>
    <row r="595" spans="1:12" ht="11.25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1"/>
    </row>
    <row r="596" spans="1:12" ht="11.25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1"/>
    </row>
    <row r="597" spans="1:12" ht="11.25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1"/>
    </row>
    <row r="598" spans="1:12" ht="11.25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1"/>
    </row>
    <row r="599" spans="1:12" ht="11.25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1"/>
    </row>
    <row r="600" spans="1:12" ht="11.25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1"/>
    </row>
    <row r="601" spans="1:12" ht="11.25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1"/>
    </row>
    <row r="602" spans="1:12" ht="11.25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1"/>
    </row>
    <row r="603" spans="1:12" ht="11.25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1"/>
    </row>
    <row r="604" spans="1:12" ht="11.25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1"/>
    </row>
    <row r="605" spans="1:12" ht="11.25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1"/>
    </row>
    <row r="606" spans="1:12" ht="11.25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1"/>
    </row>
  </sheetData>
  <sheetProtection selectLockedCells="1" selectUnlockedCells="1"/>
  <mergeCells count="12">
    <mergeCell ref="A1:K1"/>
    <mergeCell ref="D2:F2"/>
    <mergeCell ref="A5:K5"/>
    <mergeCell ref="A7:K7"/>
    <mergeCell ref="B21:C21"/>
    <mergeCell ref="F22:H22"/>
    <mergeCell ref="B23:C23"/>
    <mergeCell ref="A9:K9"/>
    <mergeCell ref="A12:K12"/>
    <mergeCell ref="A14:K14"/>
    <mergeCell ref="A15:K15"/>
    <mergeCell ref="B19:K19"/>
  </mergeCells>
  <printOptions horizontalCentered="1" verticalCentered="1"/>
  <pageMargins left="0.2361111111111111" right="0.15763888888888888" top="0.2361111111111111" bottom="0.35416666666666663" header="0.5118055555555555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dgddi</cp:lastModifiedBy>
  <cp:lastPrinted>2016-10-05T13:02:46Z</cp:lastPrinted>
  <dcterms:created xsi:type="dcterms:W3CDTF">2014-10-01T08:21:52Z</dcterms:created>
  <dcterms:modified xsi:type="dcterms:W3CDTF">2016-12-07T14:02:56Z</dcterms:modified>
  <cp:category/>
  <cp:version/>
  <cp:contentType/>
  <cp:contentStatus/>
</cp:coreProperties>
</file>