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<sst xmlns="http://schemas.openxmlformats.org/spreadsheetml/2006/main" count="131" uniqueCount="124">
  <si>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</si>
  <si>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</si>
  <si>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</si>
  <si>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</si>
  <si>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</si>
  <si>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</si>
  <si>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</si>
  <si>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</si>
  <si>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</si>
  <si>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</si>
  <si>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</si>
  <si>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</si>
  <si>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</si>
  <si>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</si>
  <si>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</si>
  <si>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</si>
  <si>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</si>
  <si>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</si>
  <si>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</si>
  <si>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</si>
  <si>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</si>
  <si>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</si>
  <si>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</si>
  <si>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</si>
  <si>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</si>
  <si>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</si>
  <si>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</si>
  <si>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</si>
  <si>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</si>
  <si>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</si>
  <si>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</si>
  <si>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</si>
  <si>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</si>
  <si>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</si>
  <si>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</si>
  <si>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</si>
  <si>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</si>
  <si>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</si>
  <si>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</si>
  <si>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</si>
  <si>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</si>
  <si>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</si>
  <si>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</si>
  <si>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</si>
  <si>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</si>
  <si>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</si>
  <si>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</si>
  <si>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</si>
  <si>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</si>
  <si>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</si>
  <si>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</si>
  <si>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</si>
  <si>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</si>
  <si>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</si>
  <si>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</si>
  <si>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</si>
  <si>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</si>
  <si>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</si>
  <si>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</si>
  <si>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</si>
  <si>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</si>
  <si>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</si>
  <si>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</si>
  <si>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</si>
  <si>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</si>
  <si>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</si>
  <si>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</si>
  <si>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</si>
  <si>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</si>
  <si>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</si>
  <si>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</si>
  <si>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</si>
  <si>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</si>
  <si>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</si>
  <si>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</si>
  <si>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</si>
  <si>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</si>
  <si>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</si>
  <si>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</si>
  <si>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</si>
  <si>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</si>
  <si>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</si>
  <si>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</si>
  <si>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</si>
  <si>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</si>
  <si>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</si>
  <si>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</si>
  <si>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</si>
  <si>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</si>
  <si>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</si>
  <si>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</si>
  <si>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</si>
  <si>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</si>
  <si>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</si>
  <si>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</si>
  <si>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</si>
  <si>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</si>
  <si>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</si>
  <si>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</si>
  <si>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</si>
  <si>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</si>
  <si>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</si>
  <si>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</si>
  <si>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</si>
  <si>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</si>
  <si>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</si>
  <si>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</si>
  <si>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</si>
  <si>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</si>
  <si>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</si>
  <si>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</si>
  <si>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</si>
  <si>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</si>
  <si>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</si>
  <si>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</si>
  <si>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</si>
  <si>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</si>
  <si>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</si>
  <si>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</si>
  <si>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</si>
  <si>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</si>
  <si>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</si>
  <si>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MOIS DE JANVIER</t>
  </si>
  <si>
    <t>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</si>
</sst>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85">
      <selection activeCell="H130" sqref="H130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4" customFormat="1" ht="13.5" customHeight="1">
      <c r="A2" s="5"/>
      <c r="B2" s="5"/>
      <c r="C2" s="5"/>
      <c r="D2" s="5"/>
      <c r="E2" s="6"/>
      <c r="F2" s="62" t="s">
        <v>1</v>
      </c>
      <c r="G2" s="62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1" t="s">
        <v>121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1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1" t="s">
        <v>120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s="4" customFormat="1" ht="17.25" customHeight="1">
      <c r="A15" s="61" t="s">
        <v>122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s="4" customFormat="1" ht="8.25" customHeight="1">
      <c r="A16" s="58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58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5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6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7</v>
      </c>
    </row>
    <row r="20" spans="1:12" s="15" customFormat="1" ht="10.5" customHeight="1">
      <c r="A20" s="20" t="s">
        <v>8</v>
      </c>
      <c r="B20" s="59" t="s">
        <v>9</v>
      </c>
      <c r="C20" s="59"/>
      <c r="D20" s="59"/>
      <c r="E20" s="59"/>
      <c r="F20" s="59" t="s">
        <v>10</v>
      </c>
      <c r="G20" s="59"/>
      <c r="H20" s="59"/>
      <c r="I20" s="21"/>
      <c r="J20" s="22" t="s">
        <v>11</v>
      </c>
      <c r="K20" s="23"/>
      <c r="L20" s="20" t="s">
        <v>12</v>
      </c>
    </row>
    <row r="21" spans="1:12" s="15" customFormat="1" ht="10.5" customHeight="1">
      <c r="A21" s="20" t="s">
        <v>13</v>
      </c>
      <c r="B21" s="24" t="s">
        <v>14</v>
      </c>
      <c r="C21" s="25" t="s">
        <v>15</v>
      </c>
      <c r="D21" s="26"/>
      <c r="E21" s="27"/>
      <c r="F21" s="60" t="s">
        <v>16</v>
      </c>
      <c r="G21" s="60"/>
      <c r="H21" s="60"/>
      <c r="I21" s="28"/>
      <c r="J21" s="26"/>
      <c r="K21" s="27"/>
      <c r="L21" s="29" t="s">
        <v>17</v>
      </c>
    </row>
    <row r="22" spans="1:12" s="15" customFormat="1" ht="19.5" customHeight="1">
      <c r="A22" s="29" t="s">
        <v>13</v>
      </c>
      <c r="B22" s="57" t="s">
        <v>123</v>
      </c>
      <c r="C22" s="57"/>
      <c r="D22" s="30" t="s">
        <v>18</v>
      </c>
      <c r="E22" s="30" t="s">
        <v>19</v>
      </c>
      <c r="F22" s="31" t="s">
        <v>123</v>
      </c>
      <c r="G22" s="30" t="s">
        <v>18</v>
      </c>
      <c r="H22" s="30" t="s">
        <v>19</v>
      </c>
      <c r="I22" s="31" t="s">
        <v>123</v>
      </c>
      <c r="J22" s="30" t="s">
        <v>18</v>
      </c>
      <c r="K22" s="30" t="s">
        <v>11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20</v>
      </c>
      <c r="B24" s="56">
        <v>1193</v>
      </c>
      <c r="C24" s="56">
        <v>27</v>
      </c>
      <c r="D24" s="39">
        <v>11797</v>
      </c>
      <c r="E24" s="40">
        <f>SUM(B24:D24)</f>
        <v>13017</v>
      </c>
      <c r="F24" s="56">
        <v>630</v>
      </c>
      <c r="G24" s="39">
        <v>4815</v>
      </c>
      <c r="H24" s="41">
        <f>SUM(F24:G24)</f>
        <v>5445</v>
      </c>
      <c r="I24" s="41">
        <f>SUM(B24+C24+F24)</f>
        <v>1850</v>
      </c>
      <c r="J24" s="41">
        <f>SUM(D24+G24)</f>
        <v>16612</v>
      </c>
      <c r="K24" s="40">
        <f>SUM(I24:J24)</f>
        <v>18462</v>
      </c>
      <c r="L24" s="56">
        <v>31430</v>
      </c>
    </row>
    <row r="25" spans="1:12" s="15" customFormat="1" ht="12.75">
      <c r="A25" s="38" t="s">
        <v>21</v>
      </c>
      <c r="B25" s="56">
        <v>2356</v>
      </c>
      <c r="C25" s="56">
        <v>6</v>
      </c>
      <c r="D25" s="39">
        <v>30846</v>
      </c>
      <c r="E25" s="40">
        <f aca="true" t="shared" si="0" ref="E25:E88">SUM(B25:D25)</f>
        <v>33208</v>
      </c>
      <c r="F25" s="56">
        <v>40</v>
      </c>
      <c r="G25" s="39">
        <v>638</v>
      </c>
      <c r="H25" s="41">
        <f aca="true" t="shared" si="1" ref="H25:H88">SUM(F25:G25)</f>
        <v>678</v>
      </c>
      <c r="I25" s="41">
        <f>SUM(B25+C25+F25)</f>
        <v>2402</v>
      </c>
      <c r="J25" s="41">
        <f aca="true" t="shared" si="2" ref="J25:J88">SUM(D25+G25)</f>
        <v>31484</v>
      </c>
      <c r="K25" s="40">
        <f aca="true" t="shared" si="3" ref="K25:K88">SUM(E25+H25)</f>
        <v>33886</v>
      </c>
      <c r="L25" s="56">
        <v>94005</v>
      </c>
    </row>
    <row r="26" spans="1:12" s="46" customFormat="1" ht="12.75">
      <c r="A26" s="42" t="s">
        <v>22</v>
      </c>
      <c r="B26" s="56">
        <v>1149</v>
      </c>
      <c r="C26" s="56">
        <v>34</v>
      </c>
      <c r="D26" s="43">
        <v>7527</v>
      </c>
      <c r="E26" s="44">
        <f t="shared" si="0"/>
        <v>8710</v>
      </c>
      <c r="F26" s="56">
        <v>164</v>
      </c>
      <c r="G26" s="43">
        <v>1101</v>
      </c>
      <c r="H26" s="45">
        <f t="shared" si="1"/>
        <v>1265</v>
      </c>
      <c r="I26" s="45">
        <f aca="true" t="shared" si="4" ref="I26:I88">SUM(B26+C26+F26)</f>
        <v>1347</v>
      </c>
      <c r="J26" s="45">
        <f t="shared" si="2"/>
        <v>8628</v>
      </c>
      <c r="K26" s="44">
        <f t="shared" si="3"/>
        <v>9975</v>
      </c>
      <c r="L26" s="56">
        <v>2397</v>
      </c>
    </row>
    <row r="27" spans="1:12" s="15" customFormat="1" ht="12.75">
      <c r="A27" s="38" t="s">
        <v>23</v>
      </c>
      <c r="B27" s="56">
        <v>472</v>
      </c>
      <c r="C27" s="56">
        <v>802</v>
      </c>
      <c r="D27" s="39">
        <v>9940</v>
      </c>
      <c r="E27" s="40">
        <f t="shared" si="0"/>
        <v>11214</v>
      </c>
      <c r="F27" s="56">
        <v>478</v>
      </c>
      <c r="G27" s="39">
        <v>3333</v>
      </c>
      <c r="H27" s="41">
        <f t="shared" si="1"/>
        <v>3811</v>
      </c>
      <c r="I27" s="41">
        <f t="shared" si="4"/>
        <v>1752</v>
      </c>
      <c r="J27" s="41">
        <f t="shared" si="2"/>
        <v>13273</v>
      </c>
      <c r="K27" s="40">
        <f t="shared" si="3"/>
        <v>15025</v>
      </c>
      <c r="L27" s="56">
        <v>1650</v>
      </c>
    </row>
    <row r="28" spans="1:12" s="15" customFormat="1" ht="12.75">
      <c r="A28" s="38" t="s">
        <v>24</v>
      </c>
      <c r="B28" s="56">
        <v>96</v>
      </c>
      <c r="C28" s="56">
        <v>194</v>
      </c>
      <c r="D28" s="39">
        <v>1781</v>
      </c>
      <c r="E28" s="40">
        <f t="shared" si="0"/>
        <v>2071</v>
      </c>
      <c r="F28" s="56">
        <v>11</v>
      </c>
      <c r="G28" s="39">
        <v>157</v>
      </c>
      <c r="H28" s="41">
        <f t="shared" si="1"/>
        <v>168</v>
      </c>
      <c r="I28" s="41">
        <f t="shared" si="4"/>
        <v>301</v>
      </c>
      <c r="J28" s="41">
        <f t="shared" si="2"/>
        <v>1938</v>
      </c>
      <c r="K28" s="40">
        <f t="shared" si="3"/>
        <v>2239</v>
      </c>
      <c r="L28" s="56">
        <v>11</v>
      </c>
    </row>
    <row r="29" spans="1:12" s="15" customFormat="1" ht="12.75">
      <c r="A29" s="38" t="s">
        <v>25</v>
      </c>
      <c r="B29" s="56">
        <v>913</v>
      </c>
      <c r="C29" s="56">
        <v>35</v>
      </c>
      <c r="D29" s="39">
        <v>8467</v>
      </c>
      <c r="E29" s="40">
        <f t="shared" si="0"/>
        <v>9415</v>
      </c>
      <c r="F29" s="56">
        <v>1</v>
      </c>
      <c r="G29" s="39">
        <v>20</v>
      </c>
      <c r="H29" s="41">
        <f t="shared" si="1"/>
        <v>21</v>
      </c>
      <c r="I29" s="41">
        <f t="shared" si="4"/>
        <v>949</v>
      </c>
      <c r="J29" s="41">
        <f t="shared" si="2"/>
        <v>8487</v>
      </c>
      <c r="K29" s="40">
        <f t="shared" si="3"/>
        <v>9436</v>
      </c>
      <c r="L29" s="56">
        <v>66</v>
      </c>
    </row>
    <row r="30" spans="1:12" s="46" customFormat="1" ht="12.75">
      <c r="A30" s="42" t="s">
        <v>26</v>
      </c>
      <c r="B30" s="56">
        <v>2770</v>
      </c>
      <c r="C30" s="56">
        <v>18948</v>
      </c>
      <c r="D30" s="43">
        <v>133003</v>
      </c>
      <c r="E30" s="44">
        <f t="shared" si="0"/>
        <v>154721</v>
      </c>
      <c r="F30" s="56">
        <v>2324</v>
      </c>
      <c r="G30" s="43">
        <v>14680</v>
      </c>
      <c r="H30" s="45">
        <f t="shared" si="1"/>
        <v>17004</v>
      </c>
      <c r="I30" s="41">
        <f t="shared" si="4"/>
        <v>24042</v>
      </c>
      <c r="J30" s="45">
        <f t="shared" si="2"/>
        <v>147683</v>
      </c>
      <c r="K30" s="44">
        <f t="shared" si="3"/>
        <v>171725</v>
      </c>
      <c r="L30" s="56">
        <v>211092</v>
      </c>
    </row>
    <row r="31" spans="1:12" s="15" customFormat="1" ht="12.75">
      <c r="A31" s="38" t="s">
        <v>27</v>
      </c>
      <c r="B31" s="56">
        <v>4</v>
      </c>
      <c r="C31" s="56">
        <v>0</v>
      </c>
      <c r="D31" s="39">
        <v>47</v>
      </c>
      <c r="E31" s="40">
        <f>SUM(B31:D31)</f>
        <v>51</v>
      </c>
      <c r="F31" s="56">
        <v>0</v>
      </c>
      <c r="G31" s="39">
        <v>0</v>
      </c>
      <c r="H31" s="41">
        <f t="shared" si="1"/>
        <v>0</v>
      </c>
      <c r="I31" s="41">
        <f>SUM(B31+C31+F31)</f>
        <v>4</v>
      </c>
      <c r="J31" s="41">
        <f t="shared" si="2"/>
        <v>47</v>
      </c>
      <c r="K31" s="40">
        <f t="shared" si="3"/>
        <v>51</v>
      </c>
      <c r="L31" s="56">
        <v>166</v>
      </c>
    </row>
    <row r="32" spans="1:12" s="15" customFormat="1" ht="12.75">
      <c r="A32" s="38" t="s">
        <v>28</v>
      </c>
      <c r="B32" s="56">
        <v>0</v>
      </c>
      <c r="C32" s="56">
        <v>85</v>
      </c>
      <c r="D32" s="39">
        <v>556</v>
      </c>
      <c r="E32" s="40">
        <f>SUM(B32:D32)</f>
        <v>641</v>
      </c>
      <c r="F32" s="56">
        <v>61</v>
      </c>
      <c r="G32" s="39">
        <v>360</v>
      </c>
      <c r="H32" s="41">
        <f t="shared" si="1"/>
        <v>421</v>
      </c>
      <c r="I32" s="41">
        <f>SUM(B32+C32+F32)</f>
        <v>146</v>
      </c>
      <c r="J32" s="41">
        <f>SUM(D32+G32)</f>
        <v>916</v>
      </c>
      <c r="K32" s="40">
        <f t="shared" si="3"/>
        <v>1062</v>
      </c>
      <c r="L32" s="56">
        <v>136</v>
      </c>
    </row>
    <row r="33" spans="1:12" s="15" customFormat="1" ht="12.75">
      <c r="A33" s="38" t="s">
        <v>29</v>
      </c>
      <c r="B33" s="56">
        <v>8603</v>
      </c>
      <c r="C33" s="56">
        <v>0</v>
      </c>
      <c r="D33" s="39">
        <v>105955</v>
      </c>
      <c r="E33" s="40">
        <f t="shared" si="0"/>
        <v>114558</v>
      </c>
      <c r="F33" s="56">
        <v>14</v>
      </c>
      <c r="G33" s="39">
        <v>706</v>
      </c>
      <c r="H33" s="41">
        <f t="shared" si="1"/>
        <v>720</v>
      </c>
      <c r="I33" s="41">
        <f t="shared" si="4"/>
        <v>8617</v>
      </c>
      <c r="J33" s="41">
        <f t="shared" si="2"/>
        <v>106661</v>
      </c>
      <c r="K33" s="40">
        <f t="shared" si="3"/>
        <v>115278</v>
      </c>
      <c r="L33" s="56">
        <v>337597</v>
      </c>
    </row>
    <row r="34" spans="1:12" s="15" customFormat="1" ht="12.75">
      <c r="A34" s="38" t="s">
        <v>30</v>
      </c>
      <c r="B34" s="56">
        <v>21500</v>
      </c>
      <c r="C34" s="56">
        <v>29820</v>
      </c>
      <c r="D34" s="39">
        <v>370485</v>
      </c>
      <c r="E34" s="40">
        <f t="shared" si="0"/>
        <v>421805</v>
      </c>
      <c r="F34" s="56">
        <v>56415</v>
      </c>
      <c r="G34" s="39">
        <v>172484</v>
      </c>
      <c r="H34" s="41">
        <f t="shared" si="1"/>
        <v>228899</v>
      </c>
      <c r="I34" s="41">
        <f t="shared" si="4"/>
        <v>107735</v>
      </c>
      <c r="J34" s="41">
        <f t="shared" si="2"/>
        <v>542969</v>
      </c>
      <c r="K34" s="40">
        <f t="shared" si="3"/>
        <v>650704</v>
      </c>
      <c r="L34" s="56">
        <v>986529</v>
      </c>
    </row>
    <row r="35" spans="1:12" s="15" customFormat="1" ht="12.75">
      <c r="A35" s="38" t="s">
        <v>31</v>
      </c>
      <c r="B35" s="56">
        <v>336</v>
      </c>
      <c r="C35" s="56">
        <v>322</v>
      </c>
      <c r="D35" s="39">
        <v>5341</v>
      </c>
      <c r="E35" s="40">
        <f t="shared" si="0"/>
        <v>5999</v>
      </c>
      <c r="F35" s="56">
        <v>110</v>
      </c>
      <c r="G35" s="39">
        <v>667</v>
      </c>
      <c r="H35" s="41">
        <f t="shared" si="1"/>
        <v>777</v>
      </c>
      <c r="I35" s="41">
        <f t="shared" si="4"/>
        <v>768</v>
      </c>
      <c r="J35" s="41">
        <f t="shared" si="2"/>
        <v>6008</v>
      </c>
      <c r="K35" s="40">
        <f t="shared" si="3"/>
        <v>6776</v>
      </c>
      <c r="L35" s="56">
        <v>0</v>
      </c>
    </row>
    <row r="36" spans="1:12" s="46" customFormat="1" ht="12.75">
      <c r="A36" s="42" t="s">
        <v>32</v>
      </c>
      <c r="B36" s="56">
        <v>9196</v>
      </c>
      <c r="C36" s="56">
        <v>5976</v>
      </c>
      <c r="D36" s="43">
        <v>71037</v>
      </c>
      <c r="E36" s="44">
        <f t="shared" si="0"/>
        <v>86209</v>
      </c>
      <c r="F36" s="56">
        <v>1534</v>
      </c>
      <c r="G36" s="43">
        <v>12845</v>
      </c>
      <c r="H36" s="45">
        <f t="shared" si="1"/>
        <v>14379</v>
      </c>
      <c r="I36" s="41">
        <f t="shared" si="4"/>
        <v>16706</v>
      </c>
      <c r="J36" s="45">
        <f t="shared" si="2"/>
        <v>83882</v>
      </c>
      <c r="K36" s="44">
        <f t="shared" si="3"/>
        <v>100588</v>
      </c>
      <c r="L36" s="56">
        <v>23824</v>
      </c>
    </row>
    <row r="37" spans="1:12" s="15" customFormat="1" ht="12.75">
      <c r="A37" s="38" t="s">
        <v>33</v>
      </c>
      <c r="B37" s="56">
        <v>0</v>
      </c>
      <c r="C37" s="56">
        <v>0</v>
      </c>
      <c r="D37" s="39">
        <v>76163</v>
      </c>
      <c r="E37" s="40">
        <f t="shared" si="0"/>
        <v>76163</v>
      </c>
      <c r="F37" s="56">
        <v>0</v>
      </c>
      <c r="G37" s="39">
        <v>65745</v>
      </c>
      <c r="H37" s="41">
        <f t="shared" si="1"/>
        <v>65745</v>
      </c>
      <c r="I37" s="41">
        <f t="shared" si="4"/>
        <v>0</v>
      </c>
      <c r="J37" s="41">
        <f t="shared" si="2"/>
        <v>141908</v>
      </c>
      <c r="K37" s="40">
        <f t="shared" si="3"/>
        <v>141908</v>
      </c>
      <c r="L37" s="56">
        <v>0</v>
      </c>
    </row>
    <row r="38" spans="1:12" s="15" customFormat="1" ht="12.75">
      <c r="A38" s="38" t="s">
        <v>34</v>
      </c>
      <c r="B38" s="56">
        <v>271</v>
      </c>
      <c r="C38" s="56">
        <v>442</v>
      </c>
      <c r="D38" s="39">
        <v>4429</v>
      </c>
      <c r="E38" s="40">
        <f t="shared" si="0"/>
        <v>5142</v>
      </c>
      <c r="F38" s="56">
        <v>2368</v>
      </c>
      <c r="G38" s="39">
        <v>11099</v>
      </c>
      <c r="H38" s="41">
        <f t="shared" si="1"/>
        <v>13467</v>
      </c>
      <c r="I38" s="41">
        <f t="shared" si="4"/>
        <v>3081</v>
      </c>
      <c r="J38" s="41">
        <f t="shared" si="2"/>
        <v>15528</v>
      </c>
      <c r="K38" s="40">
        <f t="shared" si="3"/>
        <v>18609</v>
      </c>
      <c r="L38" s="56">
        <v>3708</v>
      </c>
    </row>
    <row r="39" spans="1:12" s="15" customFormat="1" ht="12.75">
      <c r="A39" s="38" t="s">
        <v>35</v>
      </c>
      <c r="B39" s="56">
        <v>11</v>
      </c>
      <c r="C39" s="56">
        <v>115</v>
      </c>
      <c r="D39" s="39">
        <v>8024</v>
      </c>
      <c r="E39" s="40">
        <f t="shared" si="0"/>
        <v>8150</v>
      </c>
      <c r="F39" s="56">
        <v>1015</v>
      </c>
      <c r="G39" s="39">
        <v>5246</v>
      </c>
      <c r="H39" s="41">
        <f t="shared" si="1"/>
        <v>6261</v>
      </c>
      <c r="I39" s="41">
        <f t="shared" si="4"/>
        <v>1141</v>
      </c>
      <c r="J39" s="41">
        <f t="shared" si="2"/>
        <v>13270</v>
      </c>
      <c r="K39" s="40">
        <f t="shared" si="3"/>
        <v>14411</v>
      </c>
      <c r="L39" s="56">
        <v>81922</v>
      </c>
    </row>
    <row r="40" spans="1:12" s="15" customFormat="1" ht="12.75">
      <c r="A40" s="38" t="s">
        <v>36</v>
      </c>
      <c r="B40" s="56">
        <v>0</v>
      </c>
      <c r="C40" s="56">
        <v>1750</v>
      </c>
      <c r="D40" s="39">
        <v>19015</v>
      </c>
      <c r="E40" s="40">
        <f t="shared" si="0"/>
        <v>20765</v>
      </c>
      <c r="F40" s="56">
        <v>835</v>
      </c>
      <c r="G40" s="39">
        <v>5360</v>
      </c>
      <c r="H40" s="41">
        <f t="shared" si="1"/>
        <v>6195</v>
      </c>
      <c r="I40" s="41">
        <f t="shared" si="4"/>
        <v>2585</v>
      </c>
      <c r="J40" s="41">
        <f t="shared" si="2"/>
        <v>24375</v>
      </c>
      <c r="K40" s="40">
        <f t="shared" si="3"/>
        <v>26960</v>
      </c>
      <c r="L40" s="56">
        <v>276287</v>
      </c>
    </row>
    <row r="41" spans="1:12" s="15" customFormat="1" ht="12.75">
      <c r="A41" s="38" t="s">
        <v>37</v>
      </c>
      <c r="B41" s="56">
        <v>7069</v>
      </c>
      <c r="C41" s="56">
        <v>86</v>
      </c>
      <c r="D41" s="39">
        <v>45185</v>
      </c>
      <c r="E41" s="40">
        <f t="shared" si="0"/>
        <v>52340</v>
      </c>
      <c r="F41" s="56">
        <v>11</v>
      </c>
      <c r="G41" s="39">
        <v>76</v>
      </c>
      <c r="H41" s="41">
        <f t="shared" si="1"/>
        <v>87</v>
      </c>
      <c r="I41" s="41">
        <f t="shared" si="4"/>
        <v>7166</v>
      </c>
      <c r="J41" s="41">
        <f t="shared" si="2"/>
        <v>45261</v>
      </c>
      <c r="K41" s="40">
        <f t="shared" si="3"/>
        <v>52427</v>
      </c>
      <c r="L41" s="56">
        <v>98702</v>
      </c>
    </row>
    <row r="42" spans="1:12" s="15" customFormat="1" ht="12.75">
      <c r="A42" s="38" t="s">
        <v>38</v>
      </c>
      <c r="B42" s="56">
        <v>17</v>
      </c>
      <c r="C42" s="56">
        <v>118</v>
      </c>
      <c r="D42" s="39">
        <v>1142</v>
      </c>
      <c r="E42" s="40">
        <f t="shared" si="0"/>
        <v>1277</v>
      </c>
      <c r="F42" s="56">
        <v>107</v>
      </c>
      <c r="G42" s="39">
        <v>568</v>
      </c>
      <c r="H42" s="41">
        <f t="shared" si="1"/>
        <v>675</v>
      </c>
      <c r="I42" s="41">
        <f t="shared" si="4"/>
        <v>242</v>
      </c>
      <c r="J42" s="41">
        <f t="shared" si="2"/>
        <v>1710</v>
      </c>
      <c r="K42" s="40">
        <f t="shared" si="3"/>
        <v>1952</v>
      </c>
      <c r="L42" s="56">
        <v>0</v>
      </c>
    </row>
    <row r="43" spans="1:12" s="46" customFormat="1" ht="12.75">
      <c r="A43" s="42" t="s">
        <v>39</v>
      </c>
      <c r="B43" s="56">
        <v>194</v>
      </c>
      <c r="C43" s="56">
        <v>0</v>
      </c>
      <c r="D43" s="43">
        <v>1081</v>
      </c>
      <c r="E43" s="44">
        <f t="shared" si="0"/>
        <v>1275</v>
      </c>
      <c r="F43" s="56">
        <v>10</v>
      </c>
      <c r="G43" s="43">
        <v>198</v>
      </c>
      <c r="H43" s="45">
        <f t="shared" si="1"/>
        <v>208</v>
      </c>
      <c r="I43" s="45">
        <f t="shared" si="4"/>
        <v>204</v>
      </c>
      <c r="J43" s="45">
        <f t="shared" si="2"/>
        <v>1279</v>
      </c>
      <c r="K43" s="44">
        <f t="shared" si="3"/>
        <v>1483</v>
      </c>
      <c r="L43" s="56">
        <v>0</v>
      </c>
    </row>
    <row r="44" spans="1:12" s="15" customFormat="1" ht="12.75">
      <c r="A44" s="42" t="s">
        <v>40</v>
      </c>
      <c r="B44" s="56">
        <v>3120</v>
      </c>
      <c r="C44" s="56">
        <v>4736</v>
      </c>
      <c r="D44" s="43">
        <v>77418</v>
      </c>
      <c r="E44" s="44">
        <f t="shared" si="0"/>
        <v>85274</v>
      </c>
      <c r="F44" s="56">
        <v>800</v>
      </c>
      <c r="G44" s="43">
        <v>12892</v>
      </c>
      <c r="H44" s="45">
        <f t="shared" si="1"/>
        <v>13692</v>
      </c>
      <c r="I44" s="45">
        <f t="shared" si="4"/>
        <v>8656</v>
      </c>
      <c r="J44" s="45">
        <f t="shared" si="2"/>
        <v>90310</v>
      </c>
      <c r="K44" s="44">
        <f t="shared" si="3"/>
        <v>98966</v>
      </c>
      <c r="L44" s="56">
        <v>22358</v>
      </c>
    </row>
    <row r="45" spans="1:21" s="47" customFormat="1" ht="12.75">
      <c r="A45" s="42" t="s">
        <v>41</v>
      </c>
      <c r="B45" s="56">
        <v>27191</v>
      </c>
      <c r="C45" s="56">
        <v>1038</v>
      </c>
      <c r="D45" s="43">
        <v>209034</v>
      </c>
      <c r="E45" s="44">
        <f t="shared" si="0"/>
        <v>237263</v>
      </c>
      <c r="F45" s="56">
        <v>19224</v>
      </c>
      <c r="G45" s="43">
        <v>143644</v>
      </c>
      <c r="H45" s="45">
        <f t="shared" si="1"/>
        <v>162868</v>
      </c>
      <c r="I45" s="45">
        <f t="shared" si="4"/>
        <v>47453</v>
      </c>
      <c r="J45" s="45">
        <f t="shared" si="2"/>
        <v>352678</v>
      </c>
      <c r="K45" s="44">
        <f t="shared" si="3"/>
        <v>400131</v>
      </c>
      <c r="L45" s="56">
        <v>1129962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42</v>
      </c>
      <c r="B46" s="56">
        <v>1425</v>
      </c>
      <c r="C46" s="56">
        <v>194</v>
      </c>
      <c r="D46" s="43">
        <v>6805</v>
      </c>
      <c r="E46" s="44">
        <f t="shared" si="0"/>
        <v>8424</v>
      </c>
      <c r="F46" s="56">
        <v>4721</v>
      </c>
      <c r="G46" s="43">
        <v>17640</v>
      </c>
      <c r="H46" s="45">
        <f t="shared" si="1"/>
        <v>22361</v>
      </c>
      <c r="I46" s="45">
        <f t="shared" si="4"/>
        <v>6340</v>
      </c>
      <c r="J46" s="45">
        <f t="shared" si="2"/>
        <v>24445</v>
      </c>
      <c r="K46" s="44">
        <f t="shared" si="3"/>
        <v>30785</v>
      </c>
      <c r="L46" s="56">
        <v>243</v>
      </c>
    </row>
    <row r="47" spans="1:21" s="15" customFormat="1" ht="12.75">
      <c r="A47" s="42" t="s">
        <v>43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58</v>
      </c>
      <c r="G47" s="43">
        <v>463</v>
      </c>
      <c r="H47" s="45">
        <f t="shared" si="1"/>
        <v>521</v>
      </c>
      <c r="I47" s="45">
        <f t="shared" si="4"/>
        <v>58</v>
      </c>
      <c r="J47" s="45">
        <f t="shared" si="2"/>
        <v>463</v>
      </c>
      <c r="K47" s="44">
        <f t="shared" si="3"/>
        <v>521</v>
      </c>
      <c r="L47" s="56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44</v>
      </c>
      <c r="B48" s="56">
        <v>15095</v>
      </c>
      <c r="C48" s="56">
        <v>6380</v>
      </c>
      <c r="D48" s="43">
        <v>135026</v>
      </c>
      <c r="E48" s="44">
        <f t="shared" si="0"/>
        <v>156501</v>
      </c>
      <c r="F48" s="56">
        <v>4643</v>
      </c>
      <c r="G48" s="43">
        <v>36630</v>
      </c>
      <c r="H48" s="45">
        <f t="shared" si="1"/>
        <v>41273</v>
      </c>
      <c r="I48" s="45">
        <f t="shared" si="4"/>
        <v>26118</v>
      </c>
      <c r="J48" s="45">
        <f t="shared" si="2"/>
        <v>171656</v>
      </c>
      <c r="K48" s="44">
        <f t="shared" si="3"/>
        <v>197774</v>
      </c>
      <c r="L48" s="56">
        <v>41920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45</v>
      </c>
      <c r="B49" s="56">
        <v>6</v>
      </c>
      <c r="C49" s="56">
        <v>0</v>
      </c>
      <c r="D49" s="43">
        <v>60</v>
      </c>
      <c r="E49" s="44">
        <f t="shared" si="0"/>
        <v>66</v>
      </c>
      <c r="F49" s="56">
        <v>5</v>
      </c>
      <c r="G49" s="43">
        <v>89</v>
      </c>
      <c r="H49" s="45">
        <f t="shared" si="1"/>
        <v>94</v>
      </c>
      <c r="I49" s="45">
        <f t="shared" si="4"/>
        <v>11</v>
      </c>
      <c r="J49" s="45">
        <f t="shared" si="2"/>
        <v>149</v>
      </c>
      <c r="K49" s="44">
        <f t="shared" si="3"/>
        <v>160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46</v>
      </c>
      <c r="B50" s="56">
        <v>31805</v>
      </c>
      <c r="C50" s="56">
        <v>4024</v>
      </c>
      <c r="D50" s="43">
        <v>216088</v>
      </c>
      <c r="E50" s="44">
        <f t="shared" si="0"/>
        <v>251917</v>
      </c>
      <c r="F50" s="56">
        <v>1942</v>
      </c>
      <c r="G50" s="43">
        <v>10578</v>
      </c>
      <c r="H50" s="45">
        <f t="shared" si="1"/>
        <v>12520</v>
      </c>
      <c r="I50" s="45">
        <f t="shared" si="4"/>
        <v>37771</v>
      </c>
      <c r="J50" s="45">
        <f t="shared" si="2"/>
        <v>226666</v>
      </c>
      <c r="K50" s="44">
        <f t="shared" si="3"/>
        <v>264437</v>
      </c>
      <c r="L50" s="56">
        <v>267340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47</v>
      </c>
      <c r="B51" s="56">
        <v>213</v>
      </c>
      <c r="C51" s="56">
        <v>84</v>
      </c>
      <c r="D51" s="43">
        <v>1683</v>
      </c>
      <c r="E51" s="44">
        <f t="shared" si="0"/>
        <v>1980</v>
      </c>
      <c r="F51" s="56">
        <v>928</v>
      </c>
      <c r="G51" s="43">
        <v>2580</v>
      </c>
      <c r="H51" s="45">
        <f t="shared" si="1"/>
        <v>3508</v>
      </c>
      <c r="I51" s="45">
        <f t="shared" si="4"/>
        <v>1225</v>
      </c>
      <c r="J51" s="45">
        <f t="shared" si="2"/>
        <v>4263</v>
      </c>
      <c r="K51" s="44">
        <f t="shared" si="3"/>
        <v>5488</v>
      </c>
      <c r="L51" s="56">
        <v>525</v>
      </c>
    </row>
    <row r="52" spans="1:12" s="15" customFormat="1" ht="12.75">
      <c r="A52" s="42" t="s">
        <v>48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3">
        <v>0</v>
      </c>
      <c r="H52" s="45">
        <f t="shared" si="1"/>
        <v>0</v>
      </c>
      <c r="I52" s="45">
        <f t="shared" si="4"/>
        <v>0</v>
      </c>
      <c r="J52" s="45">
        <f t="shared" si="2"/>
        <v>0</v>
      </c>
      <c r="K52" s="44">
        <f t="shared" si="3"/>
        <v>0</v>
      </c>
      <c r="L52" s="56">
        <v>0</v>
      </c>
    </row>
    <row r="53" spans="1:12" s="46" customFormat="1" ht="12.75">
      <c r="A53" s="42" t="s">
        <v>49</v>
      </c>
      <c r="B53" s="56">
        <v>0</v>
      </c>
      <c r="C53" s="56">
        <v>0</v>
      </c>
      <c r="D53" s="43">
        <v>26</v>
      </c>
      <c r="E53" s="44">
        <f t="shared" si="0"/>
        <v>26</v>
      </c>
      <c r="F53" s="56">
        <v>0</v>
      </c>
      <c r="G53" s="43">
        <v>47</v>
      </c>
      <c r="H53" s="45">
        <f t="shared" si="1"/>
        <v>47</v>
      </c>
      <c r="I53" s="45">
        <f t="shared" si="4"/>
        <v>0</v>
      </c>
      <c r="J53" s="45">
        <f t="shared" si="2"/>
        <v>73</v>
      </c>
      <c r="K53" s="44">
        <f t="shared" si="3"/>
        <v>73</v>
      </c>
      <c r="L53" s="56">
        <v>0</v>
      </c>
    </row>
    <row r="54" spans="1:12" s="15" customFormat="1" ht="12.75">
      <c r="A54" s="42" t="s">
        <v>50</v>
      </c>
      <c r="B54" s="56">
        <v>18561</v>
      </c>
      <c r="C54" s="56">
        <v>22046</v>
      </c>
      <c r="D54" s="43">
        <v>211196</v>
      </c>
      <c r="E54" s="44">
        <f t="shared" si="0"/>
        <v>251803</v>
      </c>
      <c r="F54" s="56">
        <v>7940</v>
      </c>
      <c r="G54" s="43">
        <v>52712</v>
      </c>
      <c r="H54" s="45">
        <f t="shared" si="1"/>
        <v>60652</v>
      </c>
      <c r="I54" s="45">
        <f t="shared" si="4"/>
        <v>48547</v>
      </c>
      <c r="J54" s="45">
        <f t="shared" si="2"/>
        <v>263908</v>
      </c>
      <c r="K54" s="44">
        <f t="shared" si="3"/>
        <v>312455</v>
      </c>
      <c r="L54" s="56">
        <v>167953</v>
      </c>
    </row>
    <row r="55" spans="1:12" s="46" customFormat="1" ht="12.75">
      <c r="A55" s="42" t="s">
        <v>51</v>
      </c>
      <c r="B55" s="56">
        <v>3057</v>
      </c>
      <c r="C55" s="56">
        <v>649</v>
      </c>
      <c r="D55" s="43">
        <v>13837</v>
      </c>
      <c r="E55" s="44">
        <f t="shared" si="0"/>
        <v>17543</v>
      </c>
      <c r="F55" s="56">
        <v>286</v>
      </c>
      <c r="G55" s="43">
        <v>2165</v>
      </c>
      <c r="H55" s="45">
        <f t="shared" si="1"/>
        <v>2451</v>
      </c>
      <c r="I55" s="45">
        <f t="shared" si="4"/>
        <v>3992</v>
      </c>
      <c r="J55" s="45">
        <f t="shared" si="2"/>
        <v>16002</v>
      </c>
      <c r="K55" s="44">
        <f t="shared" si="3"/>
        <v>19994</v>
      </c>
      <c r="L55" s="56">
        <v>29453</v>
      </c>
    </row>
    <row r="56" spans="1:12" s="15" customFormat="1" ht="12.75">
      <c r="A56" s="42" t="s">
        <v>52</v>
      </c>
      <c r="B56" s="56">
        <v>4571</v>
      </c>
      <c r="C56" s="56">
        <v>12735</v>
      </c>
      <c r="D56" s="43">
        <v>118431</v>
      </c>
      <c r="E56" s="44">
        <f t="shared" si="0"/>
        <v>135737</v>
      </c>
      <c r="F56" s="56">
        <v>1764</v>
      </c>
      <c r="G56" s="43">
        <v>15258</v>
      </c>
      <c r="H56" s="45">
        <f t="shared" si="1"/>
        <v>17022</v>
      </c>
      <c r="I56" s="45">
        <f t="shared" si="4"/>
        <v>19070</v>
      </c>
      <c r="J56" s="45">
        <f t="shared" si="2"/>
        <v>133689</v>
      </c>
      <c r="K56" s="44">
        <f t="shared" si="3"/>
        <v>152759</v>
      </c>
      <c r="L56" s="56">
        <v>147939</v>
      </c>
    </row>
    <row r="57" spans="1:12" s="46" customFormat="1" ht="12.75">
      <c r="A57" s="42" t="s">
        <v>53</v>
      </c>
      <c r="B57" s="56">
        <v>244132</v>
      </c>
      <c r="C57" s="56">
        <v>2582</v>
      </c>
      <c r="D57" s="43">
        <v>1542332</v>
      </c>
      <c r="E57" s="44">
        <f t="shared" si="0"/>
        <v>1789046</v>
      </c>
      <c r="F57" s="56">
        <v>35948</v>
      </c>
      <c r="G57" s="43">
        <v>174499</v>
      </c>
      <c r="H57" s="45">
        <f t="shared" si="1"/>
        <v>210447</v>
      </c>
      <c r="I57" s="45">
        <f t="shared" si="4"/>
        <v>282662</v>
      </c>
      <c r="J57" s="45">
        <f t="shared" si="2"/>
        <v>1716831</v>
      </c>
      <c r="K57" s="44">
        <f t="shared" si="3"/>
        <v>1999493</v>
      </c>
      <c r="L57" s="56">
        <v>2472904</v>
      </c>
    </row>
    <row r="58" spans="1:12" s="15" customFormat="1" ht="12.75">
      <c r="A58" s="42" t="s">
        <v>54</v>
      </c>
      <c r="B58" s="56">
        <v>39501</v>
      </c>
      <c r="C58" s="56">
        <v>102713</v>
      </c>
      <c r="D58" s="43">
        <v>739339</v>
      </c>
      <c r="E58" s="44">
        <f t="shared" si="0"/>
        <v>881553</v>
      </c>
      <c r="F58" s="56">
        <v>22859</v>
      </c>
      <c r="G58" s="43">
        <v>151965</v>
      </c>
      <c r="H58" s="45">
        <f t="shared" si="1"/>
        <v>174824</v>
      </c>
      <c r="I58" s="45">
        <f t="shared" si="4"/>
        <v>165073</v>
      </c>
      <c r="J58" s="45">
        <f t="shared" si="2"/>
        <v>891304</v>
      </c>
      <c r="K58" s="44">
        <f t="shared" si="3"/>
        <v>1056377</v>
      </c>
      <c r="L58" s="56">
        <v>1250136</v>
      </c>
    </row>
    <row r="59" spans="1:12" s="46" customFormat="1" ht="12.75">
      <c r="A59" s="42" t="s">
        <v>55</v>
      </c>
      <c r="B59" s="56">
        <v>179</v>
      </c>
      <c r="C59" s="56">
        <v>374</v>
      </c>
      <c r="D59" s="43">
        <v>3274</v>
      </c>
      <c r="E59" s="44">
        <f t="shared" si="0"/>
        <v>3827</v>
      </c>
      <c r="F59" s="56">
        <v>100</v>
      </c>
      <c r="G59" s="43">
        <v>2888</v>
      </c>
      <c r="H59" s="45">
        <f t="shared" si="1"/>
        <v>2988</v>
      </c>
      <c r="I59" s="45">
        <f t="shared" si="4"/>
        <v>653</v>
      </c>
      <c r="J59" s="45">
        <f t="shared" si="2"/>
        <v>6162</v>
      </c>
      <c r="K59" s="44">
        <f t="shared" si="3"/>
        <v>6815</v>
      </c>
      <c r="L59" s="56">
        <v>771</v>
      </c>
    </row>
    <row r="60" spans="1:12" s="15" customFormat="1" ht="12.75">
      <c r="A60" s="42" t="s">
        <v>56</v>
      </c>
      <c r="B60" s="56">
        <v>536</v>
      </c>
      <c r="C60" s="56">
        <v>14</v>
      </c>
      <c r="D60" s="43">
        <v>3418</v>
      </c>
      <c r="E60" s="44">
        <f t="shared" si="0"/>
        <v>3968</v>
      </c>
      <c r="F60" s="56">
        <v>149</v>
      </c>
      <c r="G60" s="43">
        <v>746</v>
      </c>
      <c r="H60" s="45">
        <f t="shared" si="1"/>
        <v>895</v>
      </c>
      <c r="I60" s="45">
        <f t="shared" si="4"/>
        <v>699</v>
      </c>
      <c r="J60" s="45">
        <f t="shared" si="2"/>
        <v>4164</v>
      </c>
      <c r="K60" s="44">
        <f t="shared" si="3"/>
        <v>4863</v>
      </c>
      <c r="L60" s="56">
        <v>4843</v>
      </c>
    </row>
    <row r="61" spans="1:12" s="15" customFormat="1" ht="12.75">
      <c r="A61" s="42" t="s">
        <v>57</v>
      </c>
      <c r="B61" s="56">
        <v>21108</v>
      </c>
      <c r="C61" s="56">
        <v>50</v>
      </c>
      <c r="D61" s="43">
        <v>137553</v>
      </c>
      <c r="E61" s="44">
        <f t="shared" si="0"/>
        <v>158711</v>
      </c>
      <c r="F61" s="56">
        <v>112</v>
      </c>
      <c r="G61" s="43">
        <v>7277</v>
      </c>
      <c r="H61" s="45">
        <f t="shared" si="1"/>
        <v>7389</v>
      </c>
      <c r="I61" s="45">
        <f t="shared" si="4"/>
        <v>21270</v>
      </c>
      <c r="J61" s="45">
        <f t="shared" si="2"/>
        <v>144830</v>
      </c>
      <c r="K61" s="44">
        <f t="shared" si="3"/>
        <v>166100</v>
      </c>
      <c r="L61" s="56">
        <v>143319</v>
      </c>
    </row>
    <row r="62" spans="1:12" s="46" customFormat="1" ht="12.75">
      <c r="A62" s="42" t="s">
        <v>58</v>
      </c>
      <c r="B62" s="56">
        <v>223</v>
      </c>
      <c r="C62" s="56">
        <v>82</v>
      </c>
      <c r="D62" s="43">
        <v>1667</v>
      </c>
      <c r="E62" s="44">
        <f t="shared" si="0"/>
        <v>1972</v>
      </c>
      <c r="F62" s="56">
        <v>78</v>
      </c>
      <c r="G62" s="43">
        <v>594</v>
      </c>
      <c r="H62" s="45">
        <f t="shared" si="1"/>
        <v>672</v>
      </c>
      <c r="I62" s="45">
        <f t="shared" si="4"/>
        <v>383</v>
      </c>
      <c r="J62" s="45">
        <f t="shared" si="2"/>
        <v>2261</v>
      </c>
      <c r="K62" s="44">
        <f t="shared" si="3"/>
        <v>2644</v>
      </c>
      <c r="L62" s="56">
        <v>45</v>
      </c>
    </row>
    <row r="63" spans="1:12" s="15" customFormat="1" ht="12.75">
      <c r="A63" s="42" t="s">
        <v>59</v>
      </c>
      <c r="B63" s="56">
        <v>3959</v>
      </c>
      <c r="C63" s="56">
        <v>172</v>
      </c>
      <c r="D63" s="43">
        <v>28153</v>
      </c>
      <c r="E63" s="44">
        <f t="shared" si="0"/>
        <v>32284</v>
      </c>
      <c r="F63" s="56">
        <v>1184</v>
      </c>
      <c r="G63" s="43">
        <v>8675</v>
      </c>
      <c r="H63" s="45">
        <f t="shared" si="1"/>
        <v>9859</v>
      </c>
      <c r="I63" s="45">
        <f t="shared" si="4"/>
        <v>5315</v>
      </c>
      <c r="J63" s="45">
        <f t="shared" si="2"/>
        <v>36828</v>
      </c>
      <c r="K63" s="44">
        <f t="shared" si="3"/>
        <v>42143</v>
      </c>
      <c r="L63" s="56">
        <v>102163</v>
      </c>
    </row>
    <row r="64" spans="1:12" s="46" customFormat="1" ht="12.75">
      <c r="A64" s="42" t="s">
        <v>60</v>
      </c>
      <c r="B64" s="56">
        <v>1372</v>
      </c>
      <c r="C64" s="56">
        <v>943</v>
      </c>
      <c r="D64" s="43">
        <v>9433</v>
      </c>
      <c r="E64" s="44">
        <f>SUM(B64:D64)</f>
        <v>11748</v>
      </c>
      <c r="F64" s="56">
        <v>303</v>
      </c>
      <c r="G64" s="43">
        <v>3297</v>
      </c>
      <c r="H64" s="45">
        <f t="shared" si="1"/>
        <v>3600</v>
      </c>
      <c r="I64" s="45">
        <f t="shared" si="4"/>
        <v>2618</v>
      </c>
      <c r="J64" s="45">
        <f t="shared" si="2"/>
        <v>12730</v>
      </c>
      <c r="K64" s="44">
        <f t="shared" si="3"/>
        <v>15348</v>
      </c>
      <c r="L64" s="56">
        <v>5370</v>
      </c>
    </row>
    <row r="65" spans="1:21" s="47" customFormat="1" ht="12.75">
      <c r="A65" s="42" t="s">
        <v>61</v>
      </c>
      <c r="B65" s="56">
        <v>4173</v>
      </c>
      <c r="C65" s="56">
        <v>499</v>
      </c>
      <c r="D65" s="43">
        <v>36698</v>
      </c>
      <c r="E65" s="44">
        <f t="shared" si="0"/>
        <v>41370</v>
      </c>
      <c r="F65" s="56">
        <v>1061</v>
      </c>
      <c r="G65" s="43">
        <v>7564</v>
      </c>
      <c r="H65" s="45">
        <f t="shared" si="1"/>
        <v>8625</v>
      </c>
      <c r="I65" s="45">
        <f t="shared" si="4"/>
        <v>5733</v>
      </c>
      <c r="J65" s="45">
        <f t="shared" si="2"/>
        <v>44262</v>
      </c>
      <c r="K65" s="44">
        <f t="shared" si="3"/>
        <v>49995</v>
      </c>
      <c r="L65" s="56">
        <v>78983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62</v>
      </c>
      <c r="B66" s="56">
        <v>1545</v>
      </c>
      <c r="C66" s="56">
        <v>1210</v>
      </c>
      <c r="D66" s="43">
        <v>14705</v>
      </c>
      <c r="E66" s="44">
        <f t="shared" si="0"/>
        <v>17460</v>
      </c>
      <c r="F66" s="56">
        <v>2806</v>
      </c>
      <c r="G66" s="43">
        <v>16431</v>
      </c>
      <c r="H66" s="45">
        <f t="shared" si="1"/>
        <v>19237</v>
      </c>
      <c r="I66" s="45">
        <f t="shared" si="4"/>
        <v>5561</v>
      </c>
      <c r="J66" s="45">
        <f t="shared" si="2"/>
        <v>31136</v>
      </c>
      <c r="K66" s="44">
        <f t="shared" si="3"/>
        <v>36697</v>
      </c>
      <c r="L66" s="56">
        <v>34949</v>
      </c>
    </row>
    <row r="67" spans="1:12" s="15" customFormat="1" ht="12.75">
      <c r="A67" s="42" t="s">
        <v>63</v>
      </c>
      <c r="B67" s="56">
        <v>37</v>
      </c>
      <c r="C67" s="56">
        <v>129</v>
      </c>
      <c r="D67" s="43">
        <v>888</v>
      </c>
      <c r="E67" s="44">
        <f t="shared" si="0"/>
        <v>1054</v>
      </c>
      <c r="F67" s="56">
        <v>440</v>
      </c>
      <c r="G67" s="43">
        <v>9166</v>
      </c>
      <c r="H67" s="45">
        <f t="shared" si="1"/>
        <v>9606</v>
      </c>
      <c r="I67" s="45">
        <f t="shared" si="4"/>
        <v>606</v>
      </c>
      <c r="J67" s="45">
        <f t="shared" si="2"/>
        <v>10054</v>
      </c>
      <c r="K67" s="44">
        <f t="shared" si="3"/>
        <v>10660</v>
      </c>
      <c r="L67" s="56">
        <v>1554</v>
      </c>
    </row>
    <row r="68" spans="1:12" s="15" customFormat="1" ht="12.75">
      <c r="A68" s="42" t="s">
        <v>64</v>
      </c>
      <c r="B68" s="56">
        <v>20921</v>
      </c>
      <c r="C68" s="56">
        <v>2928</v>
      </c>
      <c r="D68" s="43">
        <v>380102</v>
      </c>
      <c r="E68" s="44">
        <f t="shared" si="0"/>
        <v>403951</v>
      </c>
      <c r="F68" s="56">
        <v>4875</v>
      </c>
      <c r="G68" s="43">
        <v>31406</v>
      </c>
      <c r="H68" s="45">
        <f t="shared" si="1"/>
        <v>36281</v>
      </c>
      <c r="I68" s="45">
        <f t="shared" si="4"/>
        <v>28724</v>
      </c>
      <c r="J68" s="45">
        <f t="shared" si="2"/>
        <v>411508</v>
      </c>
      <c r="K68" s="44">
        <f t="shared" si="3"/>
        <v>440232</v>
      </c>
      <c r="L68" s="56">
        <v>301409</v>
      </c>
    </row>
    <row r="69" spans="1:12" s="15" customFormat="1" ht="12.75">
      <c r="A69" s="42" t="s">
        <v>65</v>
      </c>
      <c r="B69" s="56">
        <v>620</v>
      </c>
      <c r="C69" s="56">
        <v>45</v>
      </c>
      <c r="D69" s="43">
        <v>3734</v>
      </c>
      <c r="E69" s="44">
        <f t="shared" si="0"/>
        <v>4399</v>
      </c>
      <c r="F69" s="56">
        <v>1811</v>
      </c>
      <c r="G69" s="43">
        <v>9545</v>
      </c>
      <c r="H69" s="45">
        <f t="shared" si="1"/>
        <v>11356</v>
      </c>
      <c r="I69" s="45">
        <f t="shared" si="4"/>
        <v>2476</v>
      </c>
      <c r="J69" s="45">
        <f t="shared" si="2"/>
        <v>13279</v>
      </c>
      <c r="K69" s="44">
        <f t="shared" si="3"/>
        <v>15755</v>
      </c>
      <c r="L69" s="56">
        <v>4407</v>
      </c>
    </row>
    <row r="70" spans="1:12" s="15" customFormat="1" ht="12.75">
      <c r="A70" s="42" t="s">
        <v>66</v>
      </c>
      <c r="B70" s="56">
        <v>3350</v>
      </c>
      <c r="C70" s="56">
        <v>1664</v>
      </c>
      <c r="D70" s="43">
        <v>40372</v>
      </c>
      <c r="E70" s="44">
        <f t="shared" si="0"/>
        <v>45386</v>
      </c>
      <c r="F70" s="56">
        <v>772</v>
      </c>
      <c r="G70" s="43">
        <v>4850</v>
      </c>
      <c r="H70" s="45">
        <f t="shared" si="1"/>
        <v>5622</v>
      </c>
      <c r="I70" s="45">
        <f t="shared" si="4"/>
        <v>5786</v>
      </c>
      <c r="J70" s="45">
        <f t="shared" si="2"/>
        <v>45222</v>
      </c>
      <c r="K70" s="44">
        <f t="shared" si="3"/>
        <v>51008</v>
      </c>
      <c r="L70" s="56">
        <v>5342</v>
      </c>
    </row>
    <row r="71" spans="1:12" s="15" customFormat="1" ht="12.75">
      <c r="A71" s="42" t="s">
        <v>67</v>
      </c>
      <c r="B71" s="56">
        <v>9216</v>
      </c>
      <c r="C71" s="56">
        <v>264</v>
      </c>
      <c r="D71" s="43">
        <v>48435</v>
      </c>
      <c r="E71" s="44">
        <f t="shared" si="0"/>
        <v>57915</v>
      </c>
      <c r="F71" s="56">
        <v>1586</v>
      </c>
      <c r="G71" s="43">
        <v>18882</v>
      </c>
      <c r="H71" s="45">
        <f t="shared" si="1"/>
        <v>20468</v>
      </c>
      <c r="I71" s="45">
        <f t="shared" si="4"/>
        <v>11066</v>
      </c>
      <c r="J71" s="45">
        <f t="shared" si="2"/>
        <v>67317</v>
      </c>
      <c r="K71" s="44">
        <f t="shared" si="3"/>
        <v>78383</v>
      </c>
      <c r="L71" s="56">
        <v>1248</v>
      </c>
    </row>
    <row r="72" spans="1:12" s="15" customFormat="1" ht="12.75">
      <c r="A72" s="42" t="s">
        <v>68</v>
      </c>
      <c r="B72" s="56">
        <v>1</v>
      </c>
      <c r="C72" s="56">
        <v>105</v>
      </c>
      <c r="D72" s="43">
        <v>674</v>
      </c>
      <c r="E72" s="44">
        <f t="shared" si="0"/>
        <v>780</v>
      </c>
      <c r="F72" s="56">
        <v>0</v>
      </c>
      <c r="G72" s="43">
        <v>0</v>
      </c>
      <c r="H72" s="45">
        <f t="shared" si="1"/>
        <v>0</v>
      </c>
      <c r="I72" s="45">
        <f t="shared" si="4"/>
        <v>106</v>
      </c>
      <c r="J72" s="45">
        <f t="shared" si="2"/>
        <v>674</v>
      </c>
      <c r="K72" s="44">
        <f t="shared" si="3"/>
        <v>780</v>
      </c>
      <c r="L72" s="56">
        <v>39</v>
      </c>
    </row>
    <row r="73" spans="1:12" s="15" customFormat="1" ht="12.75">
      <c r="A73" s="42" t="s">
        <v>69</v>
      </c>
      <c r="B73" s="56">
        <v>39222</v>
      </c>
      <c r="C73" s="56">
        <v>2483</v>
      </c>
      <c r="D73" s="43">
        <v>296592</v>
      </c>
      <c r="E73" s="44">
        <f t="shared" si="0"/>
        <v>338297</v>
      </c>
      <c r="F73" s="56">
        <v>6695</v>
      </c>
      <c r="G73" s="43">
        <v>28296</v>
      </c>
      <c r="H73" s="45">
        <f t="shared" si="1"/>
        <v>34991</v>
      </c>
      <c r="I73" s="45">
        <f t="shared" si="4"/>
        <v>48400</v>
      </c>
      <c r="J73" s="45">
        <f t="shared" si="2"/>
        <v>324888</v>
      </c>
      <c r="K73" s="44">
        <f t="shared" si="3"/>
        <v>373288</v>
      </c>
      <c r="L73" s="56">
        <v>438855</v>
      </c>
    </row>
    <row r="74" spans="1:12" s="15" customFormat="1" ht="12.75">
      <c r="A74" s="42" t="s">
        <v>70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71</v>
      </c>
      <c r="B75" s="56">
        <v>61582</v>
      </c>
      <c r="C75" s="56">
        <v>32</v>
      </c>
      <c r="D75" s="43">
        <v>559993</v>
      </c>
      <c r="E75" s="44">
        <f t="shared" si="0"/>
        <v>621607</v>
      </c>
      <c r="F75" s="56">
        <v>114</v>
      </c>
      <c r="G75" s="43">
        <v>1154</v>
      </c>
      <c r="H75" s="45">
        <f t="shared" si="1"/>
        <v>1268</v>
      </c>
      <c r="I75" s="45">
        <f t="shared" si="4"/>
        <v>61728</v>
      </c>
      <c r="J75" s="45">
        <f t="shared" si="2"/>
        <v>561147</v>
      </c>
      <c r="K75" s="44">
        <f t="shared" si="3"/>
        <v>622875</v>
      </c>
      <c r="L75" s="56">
        <v>5749874</v>
      </c>
    </row>
    <row r="76" spans="1:12" s="15" customFormat="1" ht="12.75">
      <c r="A76" s="42" t="s">
        <v>72</v>
      </c>
      <c r="B76" s="56">
        <v>72</v>
      </c>
      <c r="C76" s="56">
        <v>33</v>
      </c>
      <c r="D76" s="43">
        <v>1221</v>
      </c>
      <c r="E76" s="44">
        <f t="shared" si="0"/>
        <v>1326</v>
      </c>
      <c r="F76" s="56">
        <v>8</v>
      </c>
      <c r="G76" s="43">
        <v>19</v>
      </c>
      <c r="H76" s="45">
        <f t="shared" si="1"/>
        <v>27</v>
      </c>
      <c r="I76" s="45">
        <f t="shared" si="4"/>
        <v>113</v>
      </c>
      <c r="J76" s="45">
        <f t="shared" si="2"/>
        <v>1240</v>
      </c>
      <c r="K76" s="44">
        <f t="shared" si="3"/>
        <v>1353</v>
      </c>
      <c r="L76" s="56">
        <v>570</v>
      </c>
    </row>
    <row r="77" spans="1:12" s="15" customFormat="1" ht="12.75">
      <c r="A77" s="42" t="s">
        <v>73</v>
      </c>
      <c r="B77" s="56">
        <v>298</v>
      </c>
      <c r="C77" s="56">
        <v>754</v>
      </c>
      <c r="D77" s="43">
        <v>3281</v>
      </c>
      <c r="E77" s="44">
        <f t="shared" si="0"/>
        <v>4333</v>
      </c>
      <c r="F77" s="56">
        <v>196</v>
      </c>
      <c r="G77" s="43">
        <v>706</v>
      </c>
      <c r="H77" s="45">
        <f t="shared" si="1"/>
        <v>902</v>
      </c>
      <c r="I77" s="45">
        <f t="shared" si="4"/>
        <v>1248</v>
      </c>
      <c r="J77" s="45">
        <f t="shared" si="2"/>
        <v>3987</v>
      </c>
      <c r="K77" s="44">
        <f t="shared" si="3"/>
        <v>5235</v>
      </c>
      <c r="L77" s="56">
        <v>1542</v>
      </c>
    </row>
    <row r="78" spans="1:12" s="46" customFormat="1" ht="12.75">
      <c r="A78" s="42" t="s">
        <v>74</v>
      </c>
      <c r="B78" s="56">
        <v>2197</v>
      </c>
      <c r="C78" s="56">
        <v>0</v>
      </c>
      <c r="D78" s="43">
        <v>1759</v>
      </c>
      <c r="E78" s="44">
        <f t="shared" si="0"/>
        <v>3956</v>
      </c>
      <c r="F78" s="56">
        <v>1843</v>
      </c>
      <c r="G78" s="43">
        <v>458</v>
      </c>
      <c r="H78" s="45">
        <f t="shared" si="1"/>
        <v>2301</v>
      </c>
      <c r="I78" s="45">
        <f t="shared" si="4"/>
        <v>4040</v>
      </c>
      <c r="J78" s="45">
        <f t="shared" si="2"/>
        <v>2217</v>
      </c>
      <c r="K78" s="44">
        <f t="shared" si="3"/>
        <v>6257</v>
      </c>
      <c r="L78" s="56">
        <v>0</v>
      </c>
    </row>
    <row r="79" spans="1:12" s="46" customFormat="1" ht="12.75">
      <c r="A79" s="42" t="s">
        <v>75</v>
      </c>
      <c r="B79" s="56">
        <v>0</v>
      </c>
      <c r="C79" s="56">
        <v>49</v>
      </c>
      <c r="D79" s="43">
        <v>617</v>
      </c>
      <c r="E79" s="44">
        <f t="shared" si="0"/>
        <v>666</v>
      </c>
      <c r="F79" s="56">
        <v>34</v>
      </c>
      <c r="G79" s="43">
        <v>311</v>
      </c>
      <c r="H79" s="45">
        <f t="shared" si="1"/>
        <v>345</v>
      </c>
      <c r="I79" s="45">
        <f t="shared" si="4"/>
        <v>83</v>
      </c>
      <c r="J79" s="45">
        <f t="shared" si="2"/>
        <v>928</v>
      </c>
      <c r="K79" s="44">
        <f t="shared" si="3"/>
        <v>1011</v>
      </c>
      <c r="L79" s="56">
        <v>765</v>
      </c>
    </row>
    <row r="80" spans="1:12" s="15" customFormat="1" ht="12.75">
      <c r="A80" s="42" t="s">
        <v>76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0</v>
      </c>
      <c r="G80" s="43">
        <v>0</v>
      </c>
      <c r="H80" s="45">
        <f t="shared" si="1"/>
        <v>0</v>
      </c>
      <c r="I80" s="45">
        <f t="shared" si="4"/>
        <v>0</v>
      </c>
      <c r="J80" s="45">
        <f t="shared" si="2"/>
        <v>0</v>
      </c>
      <c r="K80" s="44">
        <f t="shared" si="3"/>
        <v>0</v>
      </c>
      <c r="L80" s="56">
        <v>0</v>
      </c>
    </row>
    <row r="81" spans="1:12" s="15" customFormat="1" ht="12.75">
      <c r="A81" s="42" t="s">
        <v>77</v>
      </c>
      <c r="B81" s="56">
        <v>1114</v>
      </c>
      <c r="C81" s="56">
        <v>0</v>
      </c>
      <c r="D81" s="43">
        <v>5032</v>
      </c>
      <c r="E81" s="44">
        <f t="shared" si="0"/>
        <v>6146</v>
      </c>
      <c r="F81" s="56">
        <v>195</v>
      </c>
      <c r="G81" s="43">
        <v>4205</v>
      </c>
      <c r="H81" s="45">
        <f t="shared" si="1"/>
        <v>4400</v>
      </c>
      <c r="I81" s="45">
        <f t="shared" si="4"/>
        <v>1309</v>
      </c>
      <c r="J81" s="45">
        <f t="shared" si="2"/>
        <v>9237</v>
      </c>
      <c r="K81" s="44">
        <f t="shared" si="3"/>
        <v>10546</v>
      </c>
      <c r="L81" s="56">
        <v>495</v>
      </c>
    </row>
    <row r="82" spans="1:12" s="15" customFormat="1" ht="12.75">
      <c r="A82" s="42" t="s">
        <v>78</v>
      </c>
      <c r="B82" s="56">
        <v>4186</v>
      </c>
      <c r="C82" s="56">
        <v>53</v>
      </c>
      <c r="D82" s="43">
        <v>26103</v>
      </c>
      <c r="E82" s="44">
        <f t="shared" si="0"/>
        <v>30342</v>
      </c>
      <c r="F82" s="56">
        <v>354</v>
      </c>
      <c r="G82" s="43">
        <v>1020</v>
      </c>
      <c r="H82" s="45">
        <f t="shared" si="1"/>
        <v>1374</v>
      </c>
      <c r="I82" s="45">
        <f t="shared" si="4"/>
        <v>4593</v>
      </c>
      <c r="J82" s="45">
        <f t="shared" si="2"/>
        <v>27123</v>
      </c>
      <c r="K82" s="44">
        <f t="shared" si="3"/>
        <v>31716</v>
      </c>
      <c r="L82" s="56">
        <v>47902</v>
      </c>
    </row>
    <row r="83" spans="1:12" s="46" customFormat="1" ht="12.75">
      <c r="A83" s="42" t="s">
        <v>79</v>
      </c>
      <c r="B83" s="56">
        <v>420</v>
      </c>
      <c r="C83" s="56">
        <v>321</v>
      </c>
      <c r="D83" s="43">
        <v>3087</v>
      </c>
      <c r="E83" s="44">
        <f t="shared" si="0"/>
        <v>3828</v>
      </c>
      <c r="F83" s="56">
        <v>4563</v>
      </c>
      <c r="G83" s="43">
        <v>45142</v>
      </c>
      <c r="H83" s="45">
        <f t="shared" si="1"/>
        <v>49705</v>
      </c>
      <c r="I83" s="45">
        <f t="shared" si="4"/>
        <v>5304</v>
      </c>
      <c r="J83" s="45">
        <f t="shared" si="2"/>
        <v>48229</v>
      </c>
      <c r="K83" s="44">
        <f t="shared" si="3"/>
        <v>53533</v>
      </c>
      <c r="L83" s="56">
        <v>5518</v>
      </c>
    </row>
    <row r="84" spans="1:12" s="15" customFormat="1" ht="12.75">
      <c r="A84" s="42" t="s">
        <v>80</v>
      </c>
      <c r="B84" s="56">
        <v>21</v>
      </c>
      <c r="C84" s="56">
        <v>0</v>
      </c>
      <c r="D84" s="43">
        <v>137</v>
      </c>
      <c r="E84" s="44">
        <f t="shared" si="0"/>
        <v>158</v>
      </c>
      <c r="F84" s="56">
        <v>614</v>
      </c>
      <c r="G84" s="43">
        <v>2706</v>
      </c>
      <c r="H84" s="45">
        <f t="shared" si="1"/>
        <v>3320</v>
      </c>
      <c r="I84" s="45">
        <f t="shared" si="4"/>
        <v>635</v>
      </c>
      <c r="J84" s="45">
        <f t="shared" si="2"/>
        <v>2843</v>
      </c>
      <c r="K84" s="44">
        <f t="shared" si="3"/>
        <v>3478</v>
      </c>
      <c r="L84" s="56">
        <v>586</v>
      </c>
    </row>
    <row r="85" spans="1:12" s="15" customFormat="1" ht="12.75">
      <c r="A85" s="42" t="s">
        <v>81</v>
      </c>
      <c r="B85" s="56">
        <v>7</v>
      </c>
      <c r="C85" s="56">
        <v>0</v>
      </c>
      <c r="D85" s="43">
        <v>46</v>
      </c>
      <c r="E85" s="44">
        <f t="shared" si="0"/>
        <v>53</v>
      </c>
      <c r="F85" s="56">
        <v>15</v>
      </c>
      <c r="G85" s="43">
        <v>80</v>
      </c>
      <c r="H85" s="45">
        <f t="shared" si="1"/>
        <v>95</v>
      </c>
      <c r="I85" s="45">
        <f t="shared" si="4"/>
        <v>22</v>
      </c>
      <c r="J85" s="45">
        <f t="shared" si="2"/>
        <v>126</v>
      </c>
      <c r="K85" s="44">
        <f t="shared" si="3"/>
        <v>148</v>
      </c>
      <c r="L85" s="56">
        <v>4</v>
      </c>
    </row>
    <row r="86" spans="1:12" s="46" customFormat="1" ht="12.75">
      <c r="A86" s="42" t="s">
        <v>82</v>
      </c>
      <c r="B86" s="56">
        <v>2364</v>
      </c>
      <c r="C86" s="56">
        <v>3765</v>
      </c>
      <c r="D86" s="43">
        <v>41493</v>
      </c>
      <c r="E86" s="44">
        <f>SUM(B86:D86)</f>
        <v>47622</v>
      </c>
      <c r="F86" s="56">
        <v>27587</v>
      </c>
      <c r="G86" s="43">
        <v>245222</v>
      </c>
      <c r="H86" s="45">
        <f t="shared" si="1"/>
        <v>272809</v>
      </c>
      <c r="I86" s="45">
        <f t="shared" si="4"/>
        <v>33716</v>
      </c>
      <c r="J86" s="45">
        <f>SUM(D86+G86)</f>
        <v>286715</v>
      </c>
      <c r="K86" s="44">
        <f t="shared" si="3"/>
        <v>320431</v>
      </c>
      <c r="L86" s="56">
        <v>90095</v>
      </c>
    </row>
    <row r="87" spans="1:12" s="46" customFormat="1" ht="12.75">
      <c r="A87" s="42" t="s">
        <v>83</v>
      </c>
      <c r="B87" s="56">
        <v>455</v>
      </c>
      <c r="C87" s="56">
        <v>187</v>
      </c>
      <c r="D87" s="43">
        <v>3881</v>
      </c>
      <c r="E87" s="44">
        <f t="shared" si="0"/>
        <v>4523</v>
      </c>
      <c r="F87" s="56">
        <v>413</v>
      </c>
      <c r="G87" s="43">
        <v>2438</v>
      </c>
      <c r="H87" s="45">
        <f t="shared" si="1"/>
        <v>2851</v>
      </c>
      <c r="I87" s="45">
        <f t="shared" si="4"/>
        <v>1055</v>
      </c>
      <c r="J87" s="45">
        <f t="shared" si="2"/>
        <v>6319</v>
      </c>
      <c r="K87" s="44">
        <f t="shared" si="3"/>
        <v>7374</v>
      </c>
      <c r="L87" s="56">
        <v>12791</v>
      </c>
    </row>
    <row r="88" spans="1:12" s="46" customFormat="1" ht="12.75">
      <c r="A88" s="42" t="s">
        <v>84</v>
      </c>
      <c r="B88" s="56">
        <v>16603</v>
      </c>
      <c r="C88" s="56">
        <v>20</v>
      </c>
      <c r="D88" s="43">
        <v>28944</v>
      </c>
      <c r="E88" s="44">
        <f t="shared" si="0"/>
        <v>45567</v>
      </c>
      <c r="F88" s="56">
        <v>1142</v>
      </c>
      <c r="G88" s="43">
        <v>22337</v>
      </c>
      <c r="H88" s="45">
        <f t="shared" si="1"/>
        <v>23479</v>
      </c>
      <c r="I88" s="45">
        <f t="shared" si="4"/>
        <v>17765</v>
      </c>
      <c r="J88" s="45">
        <f t="shared" si="2"/>
        <v>51281</v>
      </c>
      <c r="K88" s="44">
        <f t="shared" si="3"/>
        <v>69046</v>
      </c>
      <c r="L88" s="56">
        <v>89462</v>
      </c>
    </row>
    <row r="89" spans="1:12" s="15" customFormat="1" ht="12.75">
      <c r="A89" s="42" t="s">
        <v>85</v>
      </c>
      <c r="B89" s="56">
        <v>98</v>
      </c>
      <c r="C89" s="56">
        <v>0</v>
      </c>
      <c r="D89" s="43">
        <v>689</v>
      </c>
      <c r="E89" s="44">
        <f aca="true" t="shared" si="5" ref="E89:E119">SUM(B89:D89)</f>
        <v>787</v>
      </c>
      <c r="F89" s="56">
        <v>7</v>
      </c>
      <c r="G89" s="43">
        <v>64</v>
      </c>
      <c r="H89" s="45">
        <f aca="true" t="shared" si="6" ref="H89:H119">SUM(F89:G89)</f>
        <v>71</v>
      </c>
      <c r="I89" s="45">
        <f aca="true" t="shared" si="7" ref="I89:I119">SUM(B89+C89+F89)</f>
        <v>105</v>
      </c>
      <c r="J89" s="45">
        <f aca="true" t="shared" si="8" ref="J89:J119">SUM(D89+G89)</f>
        <v>753</v>
      </c>
      <c r="K89" s="44">
        <f aca="true" t="shared" si="9" ref="K89:K119">SUM(E89+H89)</f>
        <v>858</v>
      </c>
      <c r="L89" s="56">
        <v>389</v>
      </c>
    </row>
    <row r="90" spans="1:12" s="46" customFormat="1" ht="12.75">
      <c r="A90" s="42" t="s">
        <v>86</v>
      </c>
      <c r="B90" s="56">
        <v>22093</v>
      </c>
      <c r="C90" s="56">
        <v>9476</v>
      </c>
      <c r="D90" s="43">
        <v>161803</v>
      </c>
      <c r="E90" s="44">
        <f t="shared" si="5"/>
        <v>193372</v>
      </c>
      <c r="F90" s="56">
        <v>3464</v>
      </c>
      <c r="G90" s="43">
        <v>19130</v>
      </c>
      <c r="H90" s="45">
        <f t="shared" si="6"/>
        <v>22594</v>
      </c>
      <c r="I90" s="45">
        <f t="shared" si="7"/>
        <v>35033</v>
      </c>
      <c r="J90" s="45">
        <f t="shared" si="8"/>
        <v>180933</v>
      </c>
      <c r="K90" s="44">
        <f t="shared" si="9"/>
        <v>215966</v>
      </c>
      <c r="L90" s="56">
        <v>99898</v>
      </c>
    </row>
    <row r="91" spans="1:12" s="15" customFormat="1" ht="12.75">
      <c r="A91" s="42" t="s">
        <v>87</v>
      </c>
      <c r="B91" s="56">
        <v>14670</v>
      </c>
      <c r="C91" s="56">
        <v>706</v>
      </c>
      <c r="D91" s="43">
        <v>132960</v>
      </c>
      <c r="E91" s="44">
        <f t="shared" si="5"/>
        <v>148336</v>
      </c>
      <c r="F91" s="56">
        <v>3020</v>
      </c>
      <c r="G91" s="43">
        <v>26921</v>
      </c>
      <c r="H91" s="45">
        <f t="shared" si="6"/>
        <v>29941</v>
      </c>
      <c r="I91" s="45">
        <f t="shared" si="7"/>
        <v>18396</v>
      </c>
      <c r="J91" s="45">
        <f t="shared" si="8"/>
        <v>159881</v>
      </c>
      <c r="K91" s="44">
        <f t="shared" si="9"/>
        <v>178277</v>
      </c>
      <c r="L91" s="56">
        <v>466027</v>
      </c>
    </row>
    <row r="92" spans="1:21" s="47" customFormat="1" ht="12.75">
      <c r="A92" s="42" t="s">
        <v>88</v>
      </c>
      <c r="B92" s="56">
        <v>28082</v>
      </c>
      <c r="C92" s="56">
        <v>52</v>
      </c>
      <c r="D92" s="43">
        <v>295893</v>
      </c>
      <c r="E92" s="44">
        <f t="shared" si="5"/>
        <v>324027</v>
      </c>
      <c r="F92" s="56">
        <v>82</v>
      </c>
      <c r="G92" s="43">
        <v>2423</v>
      </c>
      <c r="H92" s="45">
        <f t="shared" si="6"/>
        <v>2505</v>
      </c>
      <c r="I92" s="45">
        <f t="shared" si="7"/>
        <v>28216</v>
      </c>
      <c r="J92" s="45">
        <f t="shared" si="8"/>
        <v>298316</v>
      </c>
      <c r="K92" s="44">
        <f t="shared" si="9"/>
        <v>326532</v>
      </c>
      <c r="L92" s="56">
        <v>790866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89</v>
      </c>
      <c r="B93" s="56">
        <v>43947</v>
      </c>
      <c r="C93" s="56">
        <v>8795</v>
      </c>
      <c r="D93" s="43">
        <v>338391</v>
      </c>
      <c r="E93" s="44">
        <f t="shared" si="5"/>
        <v>391133</v>
      </c>
      <c r="F93" s="56">
        <v>35849</v>
      </c>
      <c r="G93" s="43">
        <v>137568</v>
      </c>
      <c r="H93" s="45">
        <f t="shared" si="6"/>
        <v>173417</v>
      </c>
      <c r="I93" s="45">
        <f t="shared" si="7"/>
        <v>88591</v>
      </c>
      <c r="J93" s="45">
        <f t="shared" si="8"/>
        <v>475959</v>
      </c>
      <c r="K93" s="44">
        <f t="shared" si="9"/>
        <v>564550</v>
      </c>
      <c r="L93" s="56">
        <v>393463</v>
      </c>
    </row>
    <row r="94" spans="1:12" s="15" customFormat="1" ht="12.75" customHeight="1">
      <c r="A94" s="42" t="s">
        <v>90</v>
      </c>
      <c r="B94" s="56">
        <v>39</v>
      </c>
      <c r="C94" s="56">
        <v>50</v>
      </c>
      <c r="D94" s="43">
        <v>619</v>
      </c>
      <c r="E94" s="44">
        <f t="shared" si="5"/>
        <v>708</v>
      </c>
      <c r="F94" s="56">
        <v>188</v>
      </c>
      <c r="G94" s="43">
        <v>889</v>
      </c>
      <c r="H94" s="45">
        <f t="shared" si="6"/>
        <v>1077</v>
      </c>
      <c r="I94" s="45">
        <f t="shared" si="7"/>
        <v>277</v>
      </c>
      <c r="J94" s="45">
        <f t="shared" si="8"/>
        <v>1508</v>
      </c>
      <c r="K94" s="44">
        <f t="shared" si="9"/>
        <v>1785</v>
      </c>
      <c r="L94" s="56">
        <v>0</v>
      </c>
    </row>
    <row r="95" spans="1:12" s="46" customFormat="1" ht="12.75">
      <c r="A95" s="42" t="s">
        <v>91</v>
      </c>
      <c r="B95" s="56">
        <v>17677</v>
      </c>
      <c r="C95" s="56">
        <v>105</v>
      </c>
      <c r="D95" s="43">
        <v>213528</v>
      </c>
      <c r="E95" s="44">
        <f t="shared" si="5"/>
        <v>231310</v>
      </c>
      <c r="F95" s="56">
        <v>6671</v>
      </c>
      <c r="G95" s="43">
        <v>80079</v>
      </c>
      <c r="H95" s="45">
        <f t="shared" si="6"/>
        <v>86750</v>
      </c>
      <c r="I95" s="45">
        <f t="shared" si="7"/>
        <v>24453</v>
      </c>
      <c r="J95" s="45">
        <f t="shared" si="8"/>
        <v>293607</v>
      </c>
      <c r="K95" s="44">
        <f t="shared" si="9"/>
        <v>318060</v>
      </c>
      <c r="L95" s="56">
        <v>524946</v>
      </c>
    </row>
    <row r="96" spans="1:12" s="46" customFormat="1" ht="12.75">
      <c r="A96" s="42" t="s">
        <v>92</v>
      </c>
      <c r="B96" s="56">
        <v>222</v>
      </c>
      <c r="C96" s="56">
        <v>0</v>
      </c>
      <c r="D96" s="43">
        <v>2047</v>
      </c>
      <c r="E96" s="44">
        <f t="shared" si="5"/>
        <v>2269</v>
      </c>
      <c r="F96" s="56">
        <v>0</v>
      </c>
      <c r="G96" s="43">
        <v>31</v>
      </c>
      <c r="H96" s="45">
        <f t="shared" si="6"/>
        <v>31</v>
      </c>
      <c r="I96" s="45">
        <f t="shared" si="7"/>
        <v>222</v>
      </c>
      <c r="J96" s="45">
        <f t="shared" si="8"/>
        <v>2078</v>
      </c>
      <c r="K96" s="44">
        <f t="shared" si="9"/>
        <v>2300</v>
      </c>
      <c r="L96" s="56">
        <v>286</v>
      </c>
    </row>
    <row r="97" spans="1:12" s="15" customFormat="1" ht="12.75">
      <c r="A97" s="42" t="s">
        <v>93</v>
      </c>
      <c r="B97" s="56">
        <v>5107</v>
      </c>
      <c r="C97" s="56">
        <v>46</v>
      </c>
      <c r="D97" s="43">
        <v>19225</v>
      </c>
      <c r="E97" s="44">
        <f t="shared" si="5"/>
        <v>24378</v>
      </c>
      <c r="F97" s="56">
        <v>26</v>
      </c>
      <c r="G97" s="43">
        <v>615</v>
      </c>
      <c r="H97" s="45">
        <f t="shared" si="6"/>
        <v>641</v>
      </c>
      <c r="I97" s="45">
        <f t="shared" si="7"/>
        <v>5179</v>
      </c>
      <c r="J97" s="45">
        <f t="shared" si="8"/>
        <v>19840</v>
      </c>
      <c r="K97" s="44">
        <f t="shared" si="9"/>
        <v>25019</v>
      </c>
      <c r="L97" s="56">
        <v>0</v>
      </c>
    </row>
    <row r="98" spans="1:12" s="46" customFormat="1" ht="12.75">
      <c r="A98" s="42" t="s">
        <v>94</v>
      </c>
      <c r="B98" s="56">
        <v>486</v>
      </c>
      <c r="C98" s="56">
        <v>11</v>
      </c>
      <c r="D98" s="43">
        <v>3895</v>
      </c>
      <c r="E98" s="44">
        <f t="shared" si="5"/>
        <v>4392</v>
      </c>
      <c r="F98" s="56">
        <v>531</v>
      </c>
      <c r="G98" s="43">
        <v>2331</v>
      </c>
      <c r="H98" s="45">
        <f t="shared" si="6"/>
        <v>2862</v>
      </c>
      <c r="I98" s="45">
        <f t="shared" si="7"/>
        <v>1028</v>
      </c>
      <c r="J98" s="45">
        <f t="shared" si="8"/>
        <v>6226</v>
      </c>
      <c r="K98" s="44">
        <f t="shared" si="9"/>
        <v>7254</v>
      </c>
      <c r="L98" s="56">
        <v>221</v>
      </c>
    </row>
    <row r="99" spans="1:12" s="46" customFormat="1" ht="12.75">
      <c r="A99" s="42" t="s">
        <v>95</v>
      </c>
      <c r="B99" s="56">
        <v>24</v>
      </c>
      <c r="C99" s="56">
        <v>13</v>
      </c>
      <c r="D99" s="43">
        <v>910</v>
      </c>
      <c r="E99" s="44">
        <f t="shared" si="5"/>
        <v>947</v>
      </c>
      <c r="F99" s="56">
        <v>512</v>
      </c>
      <c r="G99" s="43">
        <v>1157</v>
      </c>
      <c r="H99" s="45">
        <f t="shared" si="6"/>
        <v>1669</v>
      </c>
      <c r="I99" s="45">
        <f t="shared" si="7"/>
        <v>549</v>
      </c>
      <c r="J99" s="45">
        <f t="shared" si="8"/>
        <v>2067</v>
      </c>
      <c r="K99" s="44">
        <f t="shared" si="9"/>
        <v>2616</v>
      </c>
      <c r="L99" s="56">
        <v>1127</v>
      </c>
    </row>
    <row r="100" spans="1:12" s="46" customFormat="1" ht="12.75">
      <c r="A100" s="42" t="s">
        <v>96</v>
      </c>
      <c r="B100" s="56">
        <v>1</v>
      </c>
      <c r="C100" s="56">
        <v>0</v>
      </c>
      <c r="D100" s="43">
        <v>18</v>
      </c>
      <c r="E100" s="44">
        <f t="shared" si="5"/>
        <v>19</v>
      </c>
      <c r="F100" s="56">
        <v>0</v>
      </c>
      <c r="G100" s="43">
        <v>0</v>
      </c>
      <c r="H100" s="45">
        <f t="shared" si="6"/>
        <v>0</v>
      </c>
      <c r="I100" s="45">
        <f t="shared" si="7"/>
        <v>1</v>
      </c>
      <c r="J100" s="45">
        <f t="shared" si="8"/>
        <v>18</v>
      </c>
      <c r="K100" s="44">
        <f t="shared" si="9"/>
        <v>19</v>
      </c>
      <c r="L100" s="56">
        <v>9</v>
      </c>
    </row>
    <row r="101" spans="1:12" s="15" customFormat="1" ht="12.75">
      <c r="A101" s="42" t="s">
        <v>97</v>
      </c>
      <c r="B101" s="56">
        <v>822</v>
      </c>
      <c r="C101" s="56">
        <v>17</v>
      </c>
      <c r="D101" s="43">
        <v>3058</v>
      </c>
      <c r="E101" s="44">
        <f t="shared" si="5"/>
        <v>3897</v>
      </c>
      <c r="F101" s="56">
        <v>18749</v>
      </c>
      <c r="G101" s="43">
        <v>166642</v>
      </c>
      <c r="H101" s="45">
        <f t="shared" si="6"/>
        <v>185391</v>
      </c>
      <c r="I101" s="45">
        <f t="shared" si="7"/>
        <v>19588</v>
      </c>
      <c r="J101" s="45">
        <f t="shared" si="8"/>
        <v>169700</v>
      </c>
      <c r="K101" s="44">
        <f t="shared" si="9"/>
        <v>189288</v>
      </c>
      <c r="L101" s="56">
        <v>110301</v>
      </c>
    </row>
    <row r="102" spans="1:12" s="46" customFormat="1" ht="12.75">
      <c r="A102" s="42" t="s">
        <v>98</v>
      </c>
      <c r="B102" s="56">
        <v>17389</v>
      </c>
      <c r="C102" s="56">
        <v>0</v>
      </c>
      <c r="D102" s="43">
        <v>77383</v>
      </c>
      <c r="E102" s="44">
        <f t="shared" si="5"/>
        <v>94772</v>
      </c>
      <c r="F102" s="56">
        <v>0</v>
      </c>
      <c r="G102" s="43">
        <v>18362</v>
      </c>
      <c r="H102" s="45">
        <f t="shared" si="6"/>
        <v>18362</v>
      </c>
      <c r="I102" s="45">
        <f t="shared" si="7"/>
        <v>17389</v>
      </c>
      <c r="J102" s="45">
        <f t="shared" si="8"/>
        <v>95745</v>
      </c>
      <c r="K102" s="44">
        <f t="shared" si="9"/>
        <v>113134</v>
      </c>
      <c r="L102" s="56">
        <v>20</v>
      </c>
    </row>
    <row r="103" spans="1:12" s="15" customFormat="1" ht="12.75">
      <c r="A103" s="42" t="s">
        <v>99</v>
      </c>
      <c r="B103" s="56">
        <v>211</v>
      </c>
      <c r="C103" s="56">
        <v>73</v>
      </c>
      <c r="D103" s="43">
        <v>2360</v>
      </c>
      <c r="E103" s="44">
        <f t="shared" si="5"/>
        <v>2644</v>
      </c>
      <c r="F103" s="56">
        <v>57965</v>
      </c>
      <c r="G103" s="43">
        <v>376116</v>
      </c>
      <c r="H103" s="45">
        <f t="shared" si="6"/>
        <v>434081</v>
      </c>
      <c r="I103" s="45">
        <f t="shared" si="7"/>
        <v>58249</v>
      </c>
      <c r="J103" s="45">
        <f t="shared" si="8"/>
        <v>378476</v>
      </c>
      <c r="K103" s="44">
        <f t="shared" si="9"/>
        <v>436725</v>
      </c>
      <c r="L103" s="56">
        <v>89624</v>
      </c>
    </row>
    <row r="104" spans="1:12" s="15" customFormat="1" ht="12.75">
      <c r="A104" s="42" t="s">
        <v>100</v>
      </c>
      <c r="B104" s="56">
        <v>66</v>
      </c>
      <c r="C104" s="56">
        <v>0</v>
      </c>
      <c r="D104" s="43">
        <v>518</v>
      </c>
      <c r="E104" s="44">
        <f t="shared" si="5"/>
        <v>584</v>
      </c>
      <c r="F104" s="56">
        <v>32</v>
      </c>
      <c r="G104" s="43">
        <v>361</v>
      </c>
      <c r="H104" s="45">
        <f t="shared" si="6"/>
        <v>393</v>
      </c>
      <c r="I104" s="45">
        <f t="shared" si="7"/>
        <v>98</v>
      </c>
      <c r="J104" s="45">
        <f t="shared" si="8"/>
        <v>879</v>
      </c>
      <c r="K104" s="44">
        <f t="shared" si="9"/>
        <v>977</v>
      </c>
      <c r="L104" s="56">
        <v>13766</v>
      </c>
    </row>
    <row r="105" spans="1:12" s="15" customFormat="1" ht="12.75">
      <c r="A105" s="42" t="s">
        <v>101</v>
      </c>
      <c r="B105" s="56">
        <v>5846</v>
      </c>
      <c r="C105" s="56">
        <v>4750</v>
      </c>
      <c r="D105" s="43">
        <v>71470</v>
      </c>
      <c r="E105" s="44">
        <f t="shared" si="5"/>
        <v>82066</v>
      </c>
      <c r="F105" s="56">
        <v>2033</v>
      </c>
      <c r="G105" s="43">
        <v>12950</v>
      </c>
      <c r="H105" s="45">
        <f t="shared" si="6"/>
        <v>14983</v>
      </c>
      <c r="I105" s="45">
        <f t="shared" si="7"/>
        <v>12629</v>
      </c>
      <c r="J105" s="45">
        <f t="shared" si="8"/>
        <v>84420</v>
      </c>
      <c r="K105" s="44">
        <f t="shared" si="9"/>
        <v>97049</v>
      </c>
      <c r="L105" s="56">
        <v>78381</v>
      </c>
    </row>
    <row r="106" spans="1:12" s="15" customFormat="1" ht="12.75">
      <c r="A106" s="42" t="s">
        <v>102</v>
      </c>
      <c r="B106" s="56">
        <v>909</v>
      </c>
      <c r="C106" s="56">
        <v>608</v>
      </c>
      <c r="D106" s="43">
        <v>11527</v>
      </c>
      <c r="E106" s="44">
        <f t="shared" si="5"/>
        <v>13044</v>
      </c>
      <c r="F106" s="56">
        <v>1252</v>
      </c>
      <c r="G106" s="43">
        <v>6962</v>
      </c>
      <c r="H106" s="45">
        <f t="shared" si="6"/>
        <v>8214</v>
      </c>
      <c r="I106" s="45">
        <f t="shared" si="7"/>
        <v>2769</v>
      </c>
      <c r="J106" s="45">
        <f t="shared" si="8"/>
        <v>18489</v>
      </c>
      <c r="K106" s="44">
        <f t="shared" si="9"/>
        <v>21258</v>
      </c>
      <c r="L106" s="56">
        <v>39174</v>
      </c>
    </row>
    <row r="107" spans="1:12" s="46" customFormat="1" ht="12.75">
      <c r="A107" s="42" t="s">
        <v>103</v>
      </c>
      <c r="B107" s="56">
        <v>30481</v>
      </c>
      <c r="C107" s="56">
        <v>21031</v>
      </c>
      <c r="D107" s="43">
        <v>283612</v>
      </c>
      <c r="E107" s="44">
        <f t="shared" si="5"/>
        <v>335124</v>
      </c>
      <c r="F107" s="56">
        <v>6681</v>
      </c>
      <c r="G107" s="43">
        <v>31947</v>
      </c>
      <c r="H107" s="45">
        <f t="shared" si="6"/>
        <v>38628</v>
      </c>
      <c r="I107" s="45">
        <f t="shared" si="7"/>
        <v>58193</v>
      </c>
      <c r="J107" s="45">
        <f t="shared" si="8"/>
        <v>315559</v>
      </c>
      <c r="K107" s="44">
        <f t="shared" si="9"/>
        <v>373752</v>
      </c>
      <c r="L107" s="56">
        <v>210087</v>
      </c>
    </row>
    <row r="108" spans="1:12" s="46" customFormat="1" ht="12.75">
      <c r="A108" s="42" t="s">
        <v>104</v>
      </c>
      <c r="B108" s="56">
        <v>38297</v>
      </c>
      <c r="C108" s="56">
        <v>9248</v>
      </c>
      <c r="D108" s="43">
        <v>324057</v>
      </c>
      <c r="E108" s="44">
        <f t="shared" si="5"/>
        <v>371602</v>
      </c>
      <c r="F108" s="56">
        <v>2715</v>
      </c>
      <c r="G108" s="43">
        <v>15366</v>
      </c>
      <c r="H108" s="45">
        <f t="shared" si="6"/>
        <v>18081</v>
      </c>
      <c r="I108" s="45">
        <f t="shared" si="7"/>
        <v>50260</v>
      </c>
      <c r="J108" s="45">
        <f t="shared" si="8"/>
        <v>339423</v>
      </c>
      <c r="K108" s="44">
        <f t="shared" si="9"/>
        <v>389683</v>
      </c>
      <c r="L108" s="56">
        <v>336707</v>
      </c>
    </row>
    <row r="109" spans="1:12" s="46" customFormat="1" ht="11.25" customHeight="1">
      <c r="A109" s="42" t="s">
        <v>105</v>
      </c>
      <c r="B109" s="56">
        <v>1453</v>
      </c>
      <c r="C109" s="56">
        <v>1524</v>
      </c>
      <c r="D109" s="43">
        <v>8984</v>
      </c>
      <c r="E109" s="44">
        <f t="shared" si="5"/>
        <v>11961</v>
      </c>
      <c r="F109" s="56">
        <v>1864</v>
      </c>
      <c r="G109" s="43">
        <v>731</v>
      </c>
      <c r="H109" s="45">
        <f t="shared" si="6"/>
        <v>2595</v>
      </c>
      <c r="I109" s="45">
        <f t="shared" si="7"/>
        <v>4841</v>
      </c>
      <c r="J109" s="45">
        <f t="shared" si="8"/>
        <v>9715</v>
      </c>
      <c r="K109" s="44">
        <f t="shared" si="9"/>
        <v>14556</v>
      </c>
      <c r="L109" s="56">
        <v>0</v>
      </c>
    </row>
    <row r="110" spans="1:12" s="46" customFormat="1" ht="12.75">
      <c r="A110" s="42" t="s">
        <v>106</v>
      </c>
      <c r="B110" s="56">
        <v>336</v>
      </c>
      <c r="C110" s="56">
        <v>206</v>
      </c>
      <c r="D110" s="43">
        <v>5657</v>
      </c>
      <c r="E110" s="44">
        <f t="shared" si="5"/>
        <v>6199</v>
      </c>
      <c r="F110" s="56">
        <v>646</v>
      </c>
      <c r="G110" s="43">
        <v>2955</v>
      </c>
      <c r="H110" s="45">
        <f t="shared" si="6"/>
        <v>3601</v>
      </c>
      <c r="I110" s="45">
        <f t="shared" si="7"/>
        <v>1188</v>
      </c>
      <c r="J110" s="45">
        <f t="shared" si="8"/>
        <v>8612</v>
      </c>
      <c r="K110" s="44">
        <f t="shared" si="9"/>
        <v>9800</v>
      </c>
      <c r="L110" s="56">
        <v>14952</v>
      </c>
    </row>
    <row r="111" spans="1:12" s="15" customFormat="1" ht="12.75">
      <c r="A111" s="42" t="s">
        <v>107</v>
      </c>
      <c r="B111" s="56">
        <v>177</v>
      </c>
      <c r="C111" s="56">
        <v>41</v>
      </c>
      <c r="D111" s="43">
        <v>855</v>
      </c>
      <c r="E111" s="44">
        <f t="shared" si="5"/>
        <v>1073</v>
      </c>
      <c r="F111" s="56">
        <v>44</v>
      </c>
      <c r="G111" s="43">
        <v>633</v>
      </c>
      <c r="H111" s="45">
        <f t="shared" si="6"/>
        <v>677</v>
      </c>
      <c r="I111" s="45">
        <f t="shared" si="7"/>
        <v>262</v>
      </c>
      <c r="J111" s="45">
        <f t="shared" si="8"/>
        <v>1488</v>
      </c>
      <c r="K111" s="44">
        <f t="shared" si="9"/>
        <v>1750</v>
      </c>
      <c r="L111" s="56">
        <v>349</v>
      </c>
    </row>
    <row r="112" spans="1:12" s="46" customFormat="1" ht="12.75">
      <c r="A112" s="42" t="s">
        <v>108</v>
      </c>
      <c r="B112" s="56">
        <v>0</v>
      </c>
      <c r="C112" s="56">
        <v>0</v>
      </c>
      <c r="D112" s="43">
        <v>0</v>
      </c>
      <c r="E112" s="44">
        <f t="shared" si="5"/>
        <v>0</v>
      </c>
      <c r="F112" s="56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0</v>
      </c>
      <c r="K112" s="44">
        <f t="shared" si="9"/>
        <v>0</v>
      </c>
      <c r="L112" s="56">
        <v>0</v>
      </c>
    </row>
    <row r="113" spans="1:12" s="15" customFormat="1" ht="12.75">
      <c r="A113" s="42" t="s">
        <v>109</v>
      </c>
      <c r="B113" s="56">
        <v>8149</v>
      </c>
      <c r="C113" s="56">
        <v>50</v>
      </c>
      <c r="D113" s="43">
        <v>64995</v>
      </c>
      <c r="E113" s="44">
        <f t="shared" si="5"/>
        <v>73194</v>
      </c>
      <c r="F113" s="56">
        <v>1449</v>
      </c>
      <c r="G113" s="43">
        <v>6747</v>
      </c>
      <c r="H113" s="45">
        <f t="shared" si="6"/>
        <v>8196</v>
      </c>
      <c r="I113" s="45">
        <f t="shared" si="7"/>
        <v>9648</v>
      </c>
      <c r="J113" s="45">
        <f t="shared" si="8"/>
        <v>71742</v>
      </c>
      <c r="K113" s="44">
        <f t="shared" si="9"/>
        <v>81390</v>
      </c>
      <c r="L113" s="56">
        <v>252982</v>
      </c>
    </row>
    <row r="114" spans="1:12" s="15" customFormat="1" ht="12.75">
      <c r="A114" s="42" t="s">
        <v>110</v>
      </c>
      <c r="B114" s="56">
        <v>1</v>
      </c>
      <c r="C114" s="56">
        <v>0</v>
      </c>
      <c r="D114" s="43">
        <v>0</v>
      </c>
      <c r="E114" s="44">
        <f t="shared" si="5"/>
        <v>1</v>
      </c>
      <c r="F114" s="56">
        <v>4</v>
      </c>
      <c r="G114" s="43">
        <v>6</v>
      </c>
      <c r="H114" s="45">
        <f t="shared" si="6"/>
        <v>10</v>
      </c>
      <c r="I114" s="45">
        <f t="shared" si="7"/>
        <v>5</v>
      </c>
      <c r="J114" s="45">
        <f t="shared" si="8"/>
        <v>6</v>
      </c>
      <c r="K114" s="44">
        <f t="shared" si="9"/>
        <v>11</v>
      </c>
      <c r="L114" s="56">
        <v>0</v>
      </c>
    </row>
    <row r="115" spans="1:12" s="15" customFormat="1" ht="12.75">
      <c r="A115" s="42" t="s">
        <v>111</v>
      </c>
      <c r="B115" s="56">
        <v>690</v>
      </c>
      <c r="C115" s="56">
        <v>79</v>
      </c>
      <c r="D115" s="43">
        <v>3029</v>
      </c>
      <c r="E115" s="44">
        <f t="shared" si="5"/>
        <v>3798</v>
      </c>
      <c r="F115" s="56">
        <v>3204</v>
      </c>
      <c r="G115" s="43">
        <v>16239</v>
      </c>
      <c r="H115" s="45">
        <f t="shared" si="6"/>
        <v>19443</v>
      </c>
      <c r="I115" s="45">
        <f t="shared" si="7"/>
        <v>3973</v>
      </c>
      <c r="J115" s="45">
        <f t="shared" si="8"/>
        <v>19268</v>
      </c>
      <c r="K115" s="44">
        <f t="shared" si="9"/>
        <v>23241</v>
      </c>
      <c r="L115" s="56">
        <v>7401</v>
      </c>
    </row>
    <row r="116" spans="1:12" s="46" customFormat="1" ht="12.75">
      <c r="A116" s="42" t="s">
        <v>112</v>
      </c>
      <c r="B116" s="56">
        <v>2015</v>
      </c>
      <c r="C116" s="56">
        <v>2219</v>
      </c>
      <c r="D116" s="43">
        <v>14488</v>
      </c>
      <c r="E116" s="44">
        <f t="shared" si="5"/>
        <v>18722</v>
      </c>
      <c r="F116" s="56">
        <v>1302</v>
      </c>
      <c r="G116" s="43">
        <v>6007</v>
      </c>
      <c r="H116" s="45">
        <f t="shared" si="6"/>
        <v>7309</v>
      </c>
      <c r="I116" s="45">
        <f t="shared" si="7"/>
        <v>5536</v>
      </c>
      <c r="J116" s="45">
        <f t="shared" si="8"/>
        <v>20495</v>
      </c>
      <c r="K116" s="44">
        <f t="shared" si="9"/>
        <v>26031</v>
      </c>
      <c r="L116" s="56">
        <v>10118</v>
      </c>
    </row>
    <row r="117" spans="1:12" s="15" customFormat="1" ht="12.75">
      <c r="A117" s="38" t="s">
        <v>113</v>
      </c>
      <c r="B117" s="56">
        <v>235</v>
      </c>
      <c r="C117" s="56">
        <v>0</v>
      </c>
      <c r="D117" s="39">
        <v>3782</v>
      </c>
      <c r="E117" s="40">
        <f t="shared" si="5"/>
        <v>4017</v>
      </c>
      <c r="F117" s="56">
        <v>1804</v>
      </c>
      <c r="G117" s="39">
        <v>2747</v>
      </c>
      <c r="H117" s="41">
        <f t="shared" si="6"/>
        <v>4551</v>
      </c>
      <c r="I117" s="41">
        <f t="shared" si="7"/>
        <v>2039</v>
      </c>
      <c r="J117" s="41">
        <f t="shared" si="8"/>
        <v>6529</v>
      </c>
      <c r="K117" s="40">
        <f t="shared" si="9"/>
        <v>8568</v>
      </c>
      <c r="L117" s="56">
        <v>3378</v>
      </c>
    </row>
    <row r="118" spans="1:12" s="15" customFormat="1" ht="12.75">
      <c r="A118" s="38" t="s">
        <v>114</v>
      </c>
      <c r="B118" s="56">
        <v>3246</v>
      </c>
      <c r="C118" s="56">
        <v>1062</v>
      </c>
      <c r="D118" s="39">
        <v>24088</v>
      </c>
      <c r="E118" s="40">
        <f t="shared" si="5"/>
        <v>28396</v>
      </c>
      <c r="F118" s="56">
        <v>5160</v>
      </c>
      <c r="G118" s="39">
        <v>22302</v>
      </c>
      <c r="H118" s="41">
        <f t="shared" si="6"/>
        <v>27462</v>
      </c>
      <c r="I118" s="41">
        <f t="shared" si="7"/>
        <v>9468</v>
      </c>
      <c r="J118" s="41">
        <f t="shared" si="8"/>
        <v>46390</v>
      </c>
      <c r="K118" s="40">
        <f t="shared" si="9"/>
        <v>55858</v>
      </c>
      <c r="L118" s="56">
        <v>14626</v>
      </c>
    </row>
    <row r="119" spans="1:12" s="46" customFormat="1" ht="9.75" customHeight="1">
      <c r="A119" s="42" t="s">
        <v>115</v>
      </c>
      <c r="B119" s="56">
        <v>9</v>
      </c>
      <c r="C119" s="56">
        <v>0</v>
      </c>
      <c r="D119" s="43">
        <v>1000</v>
      </c>
      <c r="E119" s="44">
        <f t="shared" si="5"/>
        <v>1009</v>
      </c>
      <c r="F119" s="56">
        <v>944</v>
      </c>
      <c r="G119" s="43">
        <v>6402</v>
      </c>
      <c r="H119" s="45">
        <f t="shared" si="6"/>
        <v>7346</v>
      </c>
      <c r="I119" s="41">
        <f t="shared" si="7"/>
        <v>953</v>
      </c>
      <c r="J119" s="45">
        <f t="shared" si="8"/>
        <v>7402</v>
      </c>
      <c r="K119" s="44">
        <f t="shared" si="9"/>
        <v>8355</v>
      </c>
      <c r="L119" s="56">
        <v>866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116</v>
      </c>
      <c r="B122" s="45">
        <f>SUM(B24:B119)</f>
        <v>883386</v>
      </c>
      <c r="C122" s="45">
        <f>SUM(C24:C119)</f>
        <v>292279</v>
      </c>
      <c r="D122" s="45">
        <f aca="true" t="shared" si="10" ref="D122:L122">SUM(D24:D119)</f>
        <v>7935229</v>
      </c>
      <c r="E122" s="45">
        <f t="shared" si="10"/>
        <v>9110894</v>
      </c>
      <c r="F122" s="51">
        <f t="shared" si="10"/>
        <v>382494</v>
      </c>
      <c r="G122" s="45">
        <f t="shared" si="10"/>
        <v>2361358</v>
      </c>
      <c r="H122" s="45">
        <f t="shared" si="10"/>
        <v>2743852</v>
      </c>
      <c r="I122" s="45">
        <f t="shared" si="10"/>
        <v>1558159</v>
      </c>
      <c r="J122" s="45">
        <f>D122+G122</f>
        <v>10296587</v>
      </c>
      <c r="K122" s="45">
        <f>E122+H122</f>
        <v>11854746</v>
      </c>
      <c r="L122" s="51">
        <f t="shared" si="10"/>
        <v>18263120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117</v>
      </c>
    </row>
    <row r="126" spans="1:12" ht="9.75">
      <c r="A126" s="53" t="s">
        <v>118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119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</sheetData>
  <sheetProtection selectLockedCells="1" selectUnlockedCells="1"/>
  <mergeCells count="13">
    <mergeCell ref="A1:L1"/>
    <mergeCell ref="F2:G2"/>
    <mergeCell ref="A5:L5"/>
    <mergeCell ref="A7:L7"/>
    <mergeCell ref="A9:L9"/>
    <mergeCell ref="A12:L12"/>
    <mergeCell ref="A14:L14"/>
    <mergeCell ref="A15:L15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2016-04-05T16:21:08Z</dcterms:modified>
  <cp:category/>
  <cp:version/>
  <cp:contentType/>
  <cp:contentStatus/>
</cp:coreProperties>
</file>