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<sst xmlns="http://schemas.openxmlformats.org/spreadsheetml/2006/main" count="132" uniqueCount="126">
  <si>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</si>
  <si>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</si>
  <si>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</si>
  <si>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</si>
  <si>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</si>
  <si>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</si>
  <si>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</si>
  <si>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</si>
  <si>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</si>
  <si>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</si>
  <si>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</si>
  <si>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</si>
  <si>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</si>
  <si>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</si>
  <si>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</si>
  <si>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</si>
  <si>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</si>
  <si>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</si>
  <si>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</si>
  <si>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</si>
  <si>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</si>
  <si>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</si>
  <si>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</si>
  <si>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</si>
  <si>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</si>
  <si>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</si>
  <si>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</si>
  <si>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</si>
  <si>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</si>
  <si>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</si>
  <si>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</si>
  <si>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</si>
  <si>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</si>
  <si>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</si>
  <si>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</si>
  <si>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</si>
  <si>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</si>
  <si>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</si>
  <si>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</si>
  <si>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</si>
  <si>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</si>
  <si>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</si>
  <si>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</si>
  <si>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</si>
  <si>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</si>
  <si>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</si>
  <si>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</si>
  <si>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</si>
  <si>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</si>
  <si>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</si>
  <si>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</si>
  <si>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</si>
  <si>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</si>
  <si>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</si>
  <si>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</si>
  <si>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</si>
  <si>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</si>
  <si>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</si>
  <si>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</si>
  <si>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</si>
  <si>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</si>
  <si>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</si>
  <si>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</si>
  <si>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</si>
  <si>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</si>
  <si>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</si>
  <si>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</si>
  <si>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</si>
  <si>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</si>
  <si>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</si>
  <si>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</si>
  <si>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</si>
  <si>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</si>
  <si>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</si>
  <si>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</si>
  <si>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</si>
  <si>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</si>
  <si>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</si>
  <si>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</si>
  <si>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</si>
  <si>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</si>
  <si>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</si>
  <si>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</si>
  <si>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</si>
  <si>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</si>
  <si>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</si>
  <si>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</si>
  <si>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</si>
  <si>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</si>
  <si>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</si>
  <si>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</si>
  <si>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</si>
  <si>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</si>
  <si>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</si>
  <si>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</si>
  <si>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</si>
  <si>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</si>
  <si>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</si>
  <si>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</si>
  <si>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</si>
  <si>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</si>
  <si>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</si>
  <si>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</si>
  <si>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</si>
  <si>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</si>
  <si>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</si>
  <si>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</si>
  <si>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</si>
  <si>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</si>
  <si>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</si>
  <si>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</si>
  <si>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</si>
  <si>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</si>
  <si>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</si>
  <si>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</si>
  <si>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</si>
  <si>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</si>
  <si>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</si>
  <si>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</si>
  <si>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</si>
  <si>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</si>
  <si>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L'ÉCONOMIE</t>
  </si>
  <si>
    <t>ET DES FINANCES</t>
  </si>
  <si>
    <t>CAMPAGNE 2016-2017</t>
  </si>
  <si>
    <t>MOIS D'OCTOBRE</t>
  </si>
  <si>
    <t>OCTOBRE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</si>
</sst>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defaultGridColor="0" colorId="46" workbookViewId="0" topLeftCell="A1">
      <selection activeCell="P25" sqref="P25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57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3.5" customHeight="1">
      <c r="A2" s="5"/>
      <c r="B2" s="5"/>
      <c r="C2" s="5"/>
      <c r="D2" s="5"/>
      <c r="E2" s="6"/>
      <c r="F2" s="58" t="s">
        <v>122</v>
      </c>
      <c r="G2" s="58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7" t="s">
        <v>117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7" t="s">
        <v>123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4" customFormat="1" ht="17.25" customHeight="1">
      <c r="A15" s="57" t="s">
        <v>124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" customFormat="1" ht="8.25" customHeight="1">
      <c r="A16" s="62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2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63" t="s">
        <v>7</v>
      </c>
      <c r="C20" s="63"/>
      <c r="D20" s="63"/>
      <c r="E20" s="63"/>
      <c r="F20" s="63" t="s">
        <v>8</v>
      </c>
      <c r="G20" s="63"/>
      <c r="H20" s="63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64" t="s">
        <v>14</v>
      </c>
      <c r="G21" s="64"/>
      <c r="H21" s="64"/>
      <c r="I21" s="28"/>
      <c r="J21" s="26"/>
      <c r="K21" s="27"/>
      <c r="L21" s="29" t="s">
        <v>119</v>
      </c>
    </row>
    <row r="22" spans="1:12" s="15" customFormat="1" ht="19.5" customHeight="1">
      <c r="A22" s="29"/>
      <c r="B22" s="61" t="s">
        <v>125</v>
      </c>
      <c r="C22" s="61"/>
      <c r="D22" s="30" t="s">
        <v>15</v>
      </c>
      <c r="E22" s="30" t="s">
        <v>16</v>
      </c>
      <c r="F22" s="31" t="s">
        <v>125</v>
      </c>
      <c r="G22" s="30" t="s">
        <v>15</v>
      </c>
      <c r="H22" s="30" t="s">
        <v>16</v>
      </c>
      <c r="I22" s="31" t="s">
        <v>125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6">
        <v>1642</v>
      </c>
      <c r="C24" s="56">
        <v>196</v>
      </c>
      <c r="D24" s="39">
        <v>3809</v>
      </c>
      <c r="E24" s="40">
        <f>SUM(B24:D24)</f>
        <v>5647</v>
      </c>
      <c r="F24" s="56">
        <v>653</v>
      </c>
      <c r="G24" s="39">
        <v>1184</v>
      </c>
      <c r="H24" s="41">
        <f>SUM(F24:G24)</f>
        <v>1837</v>
      </c>
      <c r="I24" s="41">
        <f>SUM(B24+C24+F24)</f>
        <v>2491</v>
      </c>
      <c r="J24" s="41">
        <f>SUM(D24+G24)</f>
        <v>4993</v>
      </c>
      <c r="K24" s="40">
        <f>SUM(I24:J24)</f>
        <v>7484</v>
      </c>
      <c r="L24" s="56">
        <v>14204</v>
      </c>
    </row>
    <row r="25" spans="1:12" s="15" customFormat="1" ht="12.75">
      <c r="A25" s="38" t="s">
        <v>18</v>
      </c>
      <c r="B25" s="56">
        <v>5002</v>
      </c>
      <c r="C25" s="56">
        <v>3</v>
      </c>
      <c r="D25" s="39">
        <v>6303</v>
      </c>
      <c r="E25" s="40">
        <f aca="true" t="shared" si="0" ref="E25:E88">SUM(B25:D25)</f>
        <v>11308</v>
      </c>
      <c r="F25" s="56">
        <v>21</v>
      </c>
      <c r="G25" s="39">
        <v>73</v>
      </c>
      <c r="H25" s="41">
        <f aca="true" t="shared" si="1" ref="H25:H88">SUM(F25:G25)</f>
        <v>94</v>
      </c>
      <c r="I25" s="41">
        <f>SUM(B25+C25+F25)</f>
        <v>5026</v>
      </c>
      <c r="J25" s="41">
        <f aca="true" t="shared" si="2" ref="J25:J88">SUM(D25+G25)</f>
        <v>6376</v>
      </c>
      <c r="K25" s="40">
        <f aca="true" t="shared" si="3" ref="K25:K88">SUM(E25+H25)</f>
        <v>11402</v>
      </c>
      <c r="L25" s="56">
        <v>851</v>
      </c>
    </row>
    <row r="26" spans="1:12" s="46" customFormat="1" ht="12.75">
      <c r="A26" s="42" t="s">
        <v>19</v>
      </c>
      <c r="B26" s="56">
        <v>1250</v>
      </c>
      <c r="C26" s="56">
        <v>25</v>
      </c>
      <c r="D26" s="43">
        <v>3401</v>
      </c>
      <c r="E26" s="44">
        <f t="shared" si="0"/>
        <v>4676</v>
      </c>
      <c r="F26" s="56">
        <v>181</v>
      </c>
      <c r="G26" s="43">
        <v>390</v>
      </c>
      <c r="H26" s="45">
        <f t="shared" si="1"/>
        <v>571</v>
      </c>
      <c r="I26" s="45">
        <f aca="true" t="shared" si="4" ref="I26:I88">SUM(B26+C26+F26)</f>
        <v>1456</v>
      </c>
      <c r="J26" s="45">
        <f t="shared" si="2"/>
        <v>3791</v>
      </c>
      <c r="K26" s="44">
        <f t="shared" si="3"/>
        <v>5247</v>
      </c>
      <c r="L26" s="56">
        <v>579</v>
      </c>
    </row>
    <row r="27" spans="1:12" s="15" customFormat="1" ht="12.75">
      <c r="A27" s="38" t="s">
        <v>20</v>
      </c>
      <c r="B27" s="56">
        <v>668</v>
      </c>
      <c r="C27" s="56">
        <v>1043</v>
      </c>
      <c r="D27" s="39">
        <v>5286</v>
      </c>
      <c r="E27" s="40">
        <f t="shared" si="0"/>
        <v>6997</v>
      </c>
      <c r="F27" s="56">
        <v>550</v>
      </c>
      <c r="G27" s="39">
        <v>1613</v>
      </c>
      <c r="H27" s="41">
        <f t="shared" si="1"/>
        <v>2163</v>
      </c>
      <c r="I27" s="41">
        <f t="shared" si="4"/>
        <v>2261</v>
      </c>
      <c r="J27" s="41">
        <f t="shared" si="2"/>
        <v>6899</v>
      </c>
      <c r="K27" s="40">
        <f t="shared" si="3"/>
        <v>9160</v>
      </c>
      <c r="L27" s="56">
        <v>938</v>
      </c>
    </row>
    <row r="28" spans="1:12" s="15" customFormat="1" ht="12.75">
      <c r="A28" s="38" t="s">
        <v>21</v>
      </c>
      <c r="B28" s="56">
        <v>90</v>
      </c>
      <c r="C28" s="56">
        <v>193</v>
      </c>
      <c r="D28" s="39">
        <v>992</v>
      </c>
      <c r="E28" s="40">
        <f t="shared" si="0"/>
        <v>1275</v>
      </c>
      <c r="F28" s="56">
        <v>21</v>
      </c>
      <c r="G28" s="39">
        <v>74</v>
      </c>
      <c r="H28" s="41">
        <f t="shared" si="1"/>
        <v>95</v>
      </c>
      <c r="I28" s="41">
        <f t="shared" si="4"/>
        <v>304</v>
      </c>
      <c r="J28" s="41">
        <f t="shared" si="2"/>
        <v>1066</v>
      </c>
      <c r="K28" s="40">
        <f t="shared" si="3"/>
        <v>1370</v>
      </c>
      <c r="L28" s="56">
        <v>204</v>
      </c>
    </row>
    <row r="29" spans="1:12" s="15" customFormat="1" ht="12.75">
      <c r="A29" s="38" t="s">
        <v>22</v>
      </c>
      <c r="B29" s="56">
        <v>4147</v>
      </c>
      <c r="C29" s="56">
        <v>1075</v>
      </c>
      <c r="D29" s="39">
        <v>8453</v>
      </c>
      <c r="E29" s="40">
        <f t="shared" si="0"/>
        <v>13675</v>
      </c>
      <c r="F29" s="56">
        <v>154</v>
      </c>
      <c r="G29" s="39">
        <v>3</v>
      </c>
      <c r="H29" s="41">
        <f t="shared" si="1"/>
        <v>157</v>
      </c>
      <c r="I29" s="41">
        <f t="shared" si="4"/>
        <v>5376</v>
      </c>
      <c r="J29" s="41">
        <f t="shared" si="2"/>
        <v>8456</v>
      </c>
      <c r="K29" s="40">
        <f t="shared" si="3"/>
        <v>13832</v>
      </c>
      <c r="L29" s="56">
        <v>68</v>
      </c>
    </row>
    <row r="30" spans="1:12" s="46" customFormat="1" ht="12.75">
      <c r="A30" s="42" t="s">
        <v>23</v>
      </c>
      <c r="B30" s="56">
        <v>3339</v>
      </c>
      <c r="C30" s="56">
        <v>22574</v>
      </c>
      <c r="D30" s="43">
        <v>63824</v>
      </c>
      <c r="E30" s="44">
        <f t="shared" si="0"/>
        <v>89737</v>
      </c>
      <c r="F30" s="56">
        <v>2665</v>
      </c>
      <c r="G30" s="43">
        <v>5316</v>
      </c>
      <c r="H30" s="45">
        <f t="shared" si="1"/>
        <v>7981</v>
      </c>
      <c r="I30" s="41">
        <f t="shared" si="4"/>
        <v>28578</v>
      </c>
      <c r="J30" s="45">
        <f t="shared" si="2"/>
        <v>69140</v>
      </c>
      <c r="K30" s="44">
        <f t="shared" si="3"/>
        <v>97718</v>
      </c>
      <c r="L30" s="56">
        <v>24979</v>
      </c>
    </row>
    <row r="31" spans="1:12" s="15" customFormat="1" ht="12.75">
      <c r="A31" s="38" t="s">
        <v>24</v>
      </c>
      <c r="B31" s="56">
        <v>6</v>
      </c>
      <c r="C31" s="56">
        <v>0</v>
      </c>
      <c r="D31" s="39">
        <v>11</v>
      </c>
      <c r="E31" s="40">
        <f>SUM(B31:D31)</f>
        <v>17</v>
      </c>
      <c r="F31" s="56">
        <v>0</v>
      </c>
      <c r="G31" s="39">
        <v>0</v>
      </c>
      <c r="H31" s="41">
        <f t="shared" si="1"/>
        <v>0</v>
      </c>
      <c r="I31" s="41">
        <f>SUM(B31+C31+F31)</f>
        <v>6</v>
      </c>
      <c r="J31" s="41">
        <f t="shared" si="2"/>
        <v>11</v>
      </c>
      <c r="K31" s="40">
        <f t="shared" si="3"/>
        <v>17</v>
      </c>
      <c r="L31" s="56">
        <v>165</v>
      </c>
    </row>
    <row r="32" spans="1:12" s="15" customFormat="1" ht="12.75">
      <c r="A32" s="38" t="s">
        <v>25</v>
      </c>
      <c r="B32" s="56">
        <v>0</v>
      </c>
      <c r="C32" s="56">
        <v>70</v>
      </c>
      <c r="D32" s="39">
        <v>263</v>
      </c>
      <c r="E32" s="40">
        <f>SUM(B32:D32)</f>
        <v>333</v>
      </c>
      <c r="F32" s="56">
        <v>66</v>
      </c>
      <c r="G32" s="39">
        <v>149</v>
      </c>
      <c r="H32" s="41">
        <f t="shared" si="1"/>
        <v>215</v>
      </c>
      <c r="I32" s="41">
        <f>SUM(B32+C32+F32)</f>
        <v>136</v>
      </c>
      <c r="J32" s="41">
        <f>SUM(D32+G32)</f>
        <v>412</v>
      </c>
      <c r="K32" s="40">
        <f t="shared" si="3"/>
        <v>548</v>
      </c>
      <c r="L32" s="56">
        <v>0</v>
      </c>
    </row>
    <row r="33" spans="1:12" s="15" customFormat="1" ht="12.75">
      <c r="A33" s="38" t="s">
        <v>26</v>
      </c>
      <c r="B33" s="56">
        <v>13794</v>
      </c>
      <c r="C33" s="56">
        <v>0</v>
      </c>
      <c r="D33" s="39">
        <v>14792</v>
      </c>
      <c r="E33" s="40">
        <f t="shared" si="0"/>
        <v>28586</v>
      </c>
      <c r="F33" s="56">
        <v>39</v>
      </c>
      <c r="G33" s="39">
        <v>393</v>
      </c>
      <c r="H33" s="41">
        <f t="shared" si="1"/>
        <v>432</v>
      </c>
      <c r="I33" s="41">
        <f t="shared" si="4"/>
        <v>13833</v>
      </c>
      <c r="J33" s="41">
        <f t="shared" si="2"/>
        <v>15185</v>
      </c>
      <c r="K33" s="40">
        <f t="shared" si="3"/>
        <v>29018</v>
      </c>
      <c r="L33" s="56">
        <v>486</v>
      </c>
    </row>
    <row r="34" spans="1:12" s="15" customFormat="1" ht="12.75">
      <c r="A34" s="38" t="s">
        <v>27</v>
      </c>
      <c r="B34" s="56">
        <v>17322</v>
      </c>
      <c r="C34" s="56">
        <v>16656</v>
      </c>
      <c r="D34" s="39">
        <v>202248</v>
      </c>
      <c r="E34" s="40">
        <f t="shared" si="0"/>
        <v>236226</v>
      </c>
      <c r="F34" s="56">
        <v>61455</v>
      </c>
      <c r="G34" s="39">
        <v>77090</v>
      </c>
      <c r="H34" s="41">
        <f t="shared" si="1"/>
        <v>138545</v>
      </c>
      <c r="I34" s="41">
        <f t="shared" si="4"/>
        <v>95433</v>
      </c>
      <c r="J34" s="41">
        <f t="shared" si="2"/>
        <v>279338</v>
      </c>
      <c r="K34" s="40">
        <f t="shared" si="3"/>
        <v>374771</v>
      </c>
      <c r="L34" s="56">
        <v>521778</v>
      </c>
    </row>
    <row r="35" spans="1:12" s="15" customFormat="1" ht="12.75">
      <c r="A35" s="38" t="s">
        <v>28</v>
      </c>
      <c r="B35" s="56">
        <v>624</v>
      </c>
      <c r="C35" s="56">
        <v>299</v>
      </c>
      <c r="D35" s="39">
        <v>2845</v>
      </c>
      <c r="E35" s="40">
        <f t="shared" si="0"/>
        <v>3768</v>
      </c>
      <c r="F35" s="56">
        <v>96</v>
      </c>
      <c r="G35" s="39">
        <v>428</v>
      </c>
      <c r="H35" s="41">
        <f t="shared" si="1"/>
        <v>524</v>
      </c>
      <c r="I35" s="41">
        <f t="shared" si="4"/>
        <v>1019</v>
      </c>
      <c r="J35" s="41">
        <f t="shared" si="2"/>
        <v>3273</v>
      </c>
      <c r="K35" s="40">
        <f t="shared" si="3"/>
        <v>4292</v>
      </c>
      <c r="L35" s="56">
        <v>0</v>
      </c>
    </row>
    <row r="36" spans="1:12" s="46" customFormat="1" ht="12.75">
      <c r="A36" s="42" t="s">
        <v>29</v>
      </c>
      <c r="B36" s="56">
        <v>7464</v>
      </c>
      <c r="C36" s="56">
        <v>5583</v>
      </c>
      <c r="D36" s="43">
        <v>36574</v>
      </c>
      <c r="E36" s="44">
        <f t="shared" si="0"/>
        <v>49621</v>
      </c>
      <c r="F36" s="56">
        <v>1596</v>
      </c>
      <c r="G36" s="43">
        <v>4081</v>
      </c>
      <c r="H36" s="45">
        <f t="shared" si="1"/>
        <v>5677</v>
      </c>
      <c r="I36" s="41">
        <f t="shared" si="4"/>
        <v>14643</v>
      </c>
      <c r="J36" s="45">
        <f t="shared" si="2"/>
        <v>40655</v>
      </c>
      <c r="K36" s="44">
        <f t="shared" si="3"/>
        <v>55298</v>
      </c>
      <c r="L36" s="56">
        <v>12243</v>
      </c>
    </row>
    <row r="37" spans="1:12" s="15" customFormat="1" ht="12.75">
      <c r="A37" s="38" t="s">
        <v>30</v>
      </c>
      <c r="B37" s="56">
        <v>6830</v>
      </c>
      <c r="C37" s="56">
        <v>4129</v>
      </c>
      <c r="D37" s="39">
        <v>24345</v>
      </c>
      <c r="E37" s="40">
        <f t="shared" si="0"/>
        <v>35304</v>
      </c>
      <c r="F37" s="56">
        <v>5314</v>
      </c>
      <c r="G37" s="39">
        <v>9847</v>
      </c>
      <c r="H37" s="41">
        <f t="shared" si="1"/>
        <v>15161</v>
      </c>
      <c r="I37" s="41">
        <f t="shared" si="4"/>
        <v>16273</v>
      </c>
      <c r="J37" s="41">
        <f t="shared" si="2"/>
        <v>34192</v>
      </c>
      <c r="K37" s="40">
        <f t="shared" si="3"/>
        <v>50465</v>
      </c>
      <c r="L37" s="56">
        <v>297030</v>
      </c>
    </row>
    <row r="38" spans="1:12" s="15" customFormat="1" ht="12.75">
      <c r="A38" s="38" t="s">
        <v>31</v>
      </c>
      <c r="B38" s="56">
        <v>132</v>
      </c>
      <c r="C38" s="56">
        <v>650</v>
      </c>
      <c r="D38" s="39">
        <v>2046</v>
      </c>
      <c r="E38" s="40">
        <f t="shared" si="0"/>
        <v>2828</v>
      </c>
      <c r="F38" s="56">
        <v>1611</v>
      </c>
      <c r="G38" s="39">
        <v>4152</v>
      </c>
      <c r="H38" s="41">
        <f t="shared" si="1"/>
        <v>5763</v>
      </c>
      <c r="I38" s="41">
        <f t="shared" si="4"/>
        <v>2393</v>
      </c>
      <c r="J38" s="41">
        <f t="shared" si="2"/>
        <v>6198</v>
      </c>
      <c r="K38" s="40">
        <f t="shared" si="3"/>
        <v>8591</v>
      </c>
      <c r="L38" s="56">
        <v>3721</v>
      </c>
    </row>
    <row r="39" spans="1:12" s="15" customFormat="1" ht="12.75">
      <c r="A39" s="38" t="s">
        <v>32</v>
      </c>
      <c r="B39" s="56">
        <v>289</v>
      </c>
      <c r="C39" s="56">
        <v>338</v>
      </c>
      <c r="D39" s="39">
        <v>770</v>
      </c>
      <c r="E39" s="40">
        <f t="shared" si="0"/>
        <v>1397</v>
      </c>
      <c r="F39" s="56">
        <v>7317</v>
      </c>
      <c r="G39" s="39">
        <v>3183</v>
      </c>
      <c r="H39" s="41">
        <f t="shared" si="1"/>
        <v>10500</v>
      </c>
      <c r="I39" s="41">
        <f t="shared" si="4"/>
        <v>7944</v>
      </c>
      <c r="J39" s="41">
        <f t="shared" si="2"/>
        <v>3953</v>
      </c>
      <c r="K39" s="40">
        <f t="shared" si="3"/>
        <v>11897</v>
      </c>
      <c r="L39" s="56">
        <v>7972</v>
      </c>
    </row>
    <row r="40" spans="1:12" s="15" customFormat="1" ht="12.75">
      <c r="A40" s="38" t="s">
        <v>33</v>
      </c>
      <c r="B40" s="56">
        <v>1736</v>
      </c>
      <c r="C40" s="56">
        <v>2612</v>
      </c>
      <c r="D40" s="39">
        <v>11251</v>
      </c>
      <c r="E40" s="40">
        <f t="shared" si="0"/>
        <v>15599</v>
      </c>
      <c r="F40" s="56">
        <v>825</v>
      </c>
      <c r="G40" s="39">
        <v>4059</v>
      </c>
      <c r="H40" s="41">
        <f t="shared" si="1"/>
        <v>4884</v>
      </c>
      <c r="I40" s="41">
        <f t="shared" si="4"/>
        <v>5173</v>
      </c>
      <c r="J40" s="41">
        <f t="shared" si="2"/>
        <v>15310</v>
      </c>
      <c r="K40" s="40">
        <f t="shared" si="3"/>
        <v>20483</v>
      </c>
      <c r="L40" s="56">
        <v>4488</v>
      </c>
    </row>
    <row r="41" spans="1:12" s="15" customFormat="1" ht="12.75">
      <c r="A41" s="38" t="s">
        <v>34</v>
      </c>
      <c r="B41" s="56">
        <v>18561</v>
      </c>
      <c r="C41" s="56">
        <v>205</v>
      </c>
      <c r="D41" s="39">
        <v>33248</v>
      </c>
      <c r="E41" s="40">
        <f t="shared" si="0"/>
        <v>52014</v>
      </c>
      <c r="F41" s="56">
        <v>86</v>
      </c>
      <c r="G41" s="39">
        <v>176</v>
      </c>
      <c r="H41" s="41">
        <f t="shared" si="1"/>
        <v>262</v>
      </c>
      <c r="I41" s="41">
        <f t="shared" si="4"/>
        <v>18852</v>
      </c>
      <c r="J41" s="41">
        <f t="shared" si="2"/>
        <v>33424</v>
      </c>
      <c r="K41" s="40">
        <f t="shared" si="3"/>
        <v>52276</v>
      </c>
      <c r="L41" s="56">
        <v>6098</v>
      </c>
    </row>
    <row r="42" spans="1:12" s="15" customFormat="1" ht="12.75">
      <c r="A42" s="38" t="s">
        <v>35</v>
      </c>
      <c r="B42" s="56">
        <v>15</v>
      </c>
      <c r="C42" s="56">
        <v>307</v>
      </c>
      <c r="D42" s="39">
        <v>547</v>
      </c>
      <c r="E42" s="40">
        <f t="shared" si="0"/>
        <v>869</v>
      </c>
      <c r="F42" s="56">
        <v>154</v>
      </c>
      <c r="G42" s="39">
        <v>235</v>
      </c>
      <c r="H42" s="41">
        <f t="shared" si="1"/>
        <v>389</v>
      </c>
      <c r="I42" s="41">
        <f t="shared" si="4"/>
        <v>476</v>
      </c>
      <c r="J42" s="41">
        <f t="shared" si="2"/>
        <v>782</v>
      </c>
      <c r="K42" s="40">
        <f t="shared" si="3"/>
        <v>1258</v>
      </c>
      <c r="L42" s="56">
        <v>17</v>
      </c>
    </row>
    <row r="43" spans="1:12" s="46" customFormat="1" ht="12.75">
      <c r="A43" s="42" t="s">
        <v>36</v>
      </c>
      <c r="B43" s="56">
        <v>930</v>
      </c>
      <c r="C43" s="56">
        <v>237</v>
      </c>
      <c r="D43" s="43">
        <v>2076</v>
      </c>
      <c r="E43" s="44">
        <f t="shared" si="0"/>
        <v>3243</v>
      </c>
      <c r="F43" s="56">
        <v>248</v>
      </c>
      <c r="G43" s="43">
        <v>444</v>
      </c>
      <c r="H43" s="45">
        <f t="shared" si="1"/>
        <v>692</v>
      </c>
      <c r="I43" s="45">
        <f t="shared" si="4"/>
        <v>1415</v>
      </c>
      <c r="J43" s="45">
        <f t="shared" si="2"/>
        <v>2520</v>
      </c>
      <c r="K43" s="44">
        <f t="shared" si="3"/>
        <v>3935</v>
      </c>
      <c r="L43" s="56">
        <v>0</v>
      </c>
    </row>
    <row r="44" spans="1:12" s="15" customFormat="1" ht="12.75">
      <c r="A44" s="42" t="s">
        <v>37</v>
      </c>
      <c r="B44" s="56">
        <v>5465</v>
      </c>
      <c r="C44" s="56">
        <v>8272</v>
      </c>
      <c r="D44" s="43">
        <v>61325</v>
      </c>
      <c r="E44" s="44">
        <f t="shared" si="0"/>
        <v>75062</v>
      </c>
      <c r="F44" s="56">
        <v>1631</v>
      </c>
      <c r="G44" s="43">
        <v>6874</v>
      </c>
      <c r="H44" s="45">
        <f t="shared" si="1"/>
        <v>8505</v>
      </c>
      <c r="I44" s="45">
        <f t="shared" si="4"/>
        <v>15368</v>
      </c>
      <c r="J44" s="45">
        <f t="shared" si="2"/>
        <v>68199</v>
      </c>
      <c r="K44" s="44">
        <f t="shared" si="3"/>
        <v>83567</v>
      </c>
      <c r="L44" s="56">
        <v>23971</v>
      </c>
    </row>
    <row r="45" spans="1:21" s="47" customFormat="1" ht="12.75">
      <c r="A45" s="42" t="s">
        <v>38</v>
      </c>
      <c r="B45" s="56">
        <v>40393</v>
      </c>
      <c r="C45" s="56">
        <v>5957</v>
      </c>
      <c r="D45" s="43">
        <v>82173</v>
      </c>
      <c r="E45" s="44">
        <f t="shared" si="0"/>
        <v>128523</v>
      </c>
      <c r="F45" s="56">
        <v>27149</v>
      </c>
      <c r="G45" s="43">
        <v>43010</v>
      </c>
      <c r="H45" s="45">
        <f t="shared" si="1"/>
        <v>70159</v>
      </c>
      <c r="I45" s="45">
        <f t="shared" si="4"/>
        <v>73499</v>
      </c>
      <c r="J45" s="45">
        <f t="shared" si="2"/>
        <v>125183</v>
      </c>
      <c r="K45" s="44">
        <f t="shared" si="3"/>
        <v>198682</v>
      </c>
      <c r="L45" s="56">
        <v>152882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6">
        <v>646</v>
      </c>
      <c r="C46" s="56">
        <v>120</v>
      </c>
      <c r="D46" s="43">
        <v>476</v>
      </c>
      <c r="E46" s="44">
        <f t="shared" si="0"/>
        <v>1242</v>
      </c>
      <c r="F46" s="56">
        <v>2938</v>
      </c>
      <c r="G46" s="43">
        <v>6891</v>
      </c>
      <c r="H46" s="45">
        <f t="shared" si="1"/>
        <v>9829</v>
      </c>
      <c r="I46" s="45">
        <f t="shared" si="4"/>
        <v>3704</v>
      </c>
      <c r="J46" s="45">
        <f t="shared" si="2"/>
        <v>7367</v>
      </c>
      <c r="K46" s="44">
        <f t="shared" si="3"/>
        <v>11071</v>
      </c>
      <c r="L46" s="56">
        <v>6035</v>
      </c>
    </row>
    <row r="47" spans="1:21" s="15" customFormat="1" ht="12.75">
      <c r="A47" s="42" t="s">
        <v>40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62</v>
      </c>
      <c r="G47" s="43">
        <v>162</v>
      </c>
      <c r="H47" s="45">
        <f t="shared" si="1"/>
        <v>224</v>
      </c>
      <c r="I47" s="45">
        <f t="shared" si="4"/>
        <v>62</v>
      </c>
      <c r="J47" s="45">
        <f t="shared" si="2"/>
        <v>162</v>
      </c>
      <c r="K47" s="44">
        <f t="shared" si="3"/>
        <v>224</v>
      </c>
      <c r="L47" s="56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6">
        <v>21761</v>
      </c>
      <c r="C48" s="56">
        <v>2425</v>
      </c>
      <c r="D48" s="43">
        <v>70922</v>
      </c>
      <c r="E48" s="44">
        <f t="shared" si="0"/>
        <v>95108</v>
      </c>
      <c r="F48" s="56">
        <v>6305</v>
      </c>
      <c r="G48" s="43">
        <v>1325</v>
      </c>
      <c r="H48" s="45">
        <f t="shared" si="1"/>
        <v>7630</v>
      </c>
      <c r="I48" s="45">
        <f t="shared" si="4"/>
        <v>30491</v>
      </c>
      <c r="J48" s="45">
        <f t="shared" si="2"/>
        <v>72247</v>
      </c>
      <c r="K48" s="44">
        <f t="shared" si="3"/>
        <v>102738</v>
      </c>
      <c r="L48" s="56">
        <v>40953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6">
        <v>0</v>
      </c>
      <c r="C49" s="56">
        <v>11</v>
      </c>
      <c r="D49" s="43">
        <v>16</v>
      </c>
      <c r="E49" s="44">
        <f t="shared" si="0"/>
        <v>27</v>
      </c>
      <c r="F49" s="56">
        <v>10</v>
      </c>
      <c r="G49" s="43">
        <v>13</v>
      </c>
      <c r="H49" s="45">
        <f t="shared" si="1"/>
        <v>23</v>
      </c>
      <c r="I49" s="45">
        <f t="shared" si="4"/>
        <v>21</v>
      </c>
      <c r="J49" s="45">
        <f t="shared" si="2"/>
        <v>29</v>
      </c>
      <c r="K49" s="44">
        <f t="shared" si="3"/>
        <v>50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6">
        <v>36523</v>
      </c>
      <c r="C50" s="56">
        <v>4210</v>
      </c>
      <c r="D50" s="43">
        <v>88817</v>
      </c>
      <c r="E50" s="44">
        <f t="shared" si="0"/>
        <v>129550</v>
      </c>
      <c r="F50" s="56">
        <v>2440</v>
      </c>
      <c r="G50" s="43">
        <v>4217</v>
      </c>
      <c r="H50" s="45">
        <f t="shared" si="1"/>
        <v>6657</v>
      </c>
      <c r="I50" s="45">
        <f t="shared" si="4"/>
        <v>43173</v>
      </c>
      <c r="J50" s="45">
        <f t="shared" si="2"/>
        <v>93034</v>
      </c>
      <c r="K50" s="44">
        <f t="shared" si="3"/>
        <v>136207</v>
      </c>
      <c r="L50" s="56">
        <v>1586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6">
        <v>208</v>
      </c>
      <c r="C51" s="56">
        <v>45</v>
      </c>
      <c r="D51" s="43">
        <v>215</v>
      </c>
      <c r="E51" s="44">
        <f t="shared" si="0"/>
        <v>468</v>
      </c>
      <c r="F51" s="56">
        <v>493</v>
      </c>
      <c r="G51" s="43">
        <v>1049</v>
      </c>
      <c r="H51" s="45">
        <f t="shared" si="1"/>
        <v>1542</v>
      </c>
      <c r="I51" s="45">
        <f t="shared" si="4"/>
        <v>746</v>
      </c>
      <c r="J51" s="45">
        <f t="shared" si="2"/>
        <v>1264</v>
      </c>
      <c r="K51" s="44">
        <f t="shared" si="3"/>
        <v>2010</v>
      </c>
      <c r="L51" s="56">
        <v>246</v>
      </c>
    </row>
    <row r="52" spans="1:12" s="15" customFormat="1" ht="12.75">
      <c r="A52" s="42" t="s">
        <v>45</v>
      </c>
      <c r="B52" s="56">
        <v>164</v>
      </c>
      <c r="C52" s="56">
        <v>0</v>
      </c>
      <c r="D52" s="43">
        <v>211</v>
      </c>
      <c r="E52" s="44">
        <f t="shared" si="0"/>
        <v>375</v>
      </c>
      <c r="F52" s="56">
        <v>0</v>
      </c>
      <c r="G52" s="43">
        <v>0</v>
      </c>
      <c r="H52" s="45">
        <f t="shared" si="1"/>
        <v>0</v>
      </c>
      <c r="I52" s="45">
        <f t="shared" si="4"/>
        <v>164</v>
      </c>
      <c r="J52" s="45">
        <f t="shared" si="2"/>
        <v>211</v>
      </c>
      <c r="K52" s="44">
        <f t="shared" si="3"/>
        <v>375</v>
      </c>
      <c r="L52" s="56">
        <v>0</v>
      </c>
    </row>
    <row r="53" spans="1:12" s="46" customFormat="1" ht="12.75">
      <c r="A53" s="42" t="s">
        <v>46</v>
      </c>
      <c r="B53" s="56">
        <v>46</v>
      </c>
      <c r="C53" s="56">
        <v>0</v>
      </c>
      <c r="D53" s="43">
        <v>66</v>
      </c>
      <c r="E53" s="44">
        <f t="shared" si="0"/>
        <v>112</v>
      </c>
      <c r="F53" s="56">
        <v>71</v>
      </c>
      <c r="G53" s="43">
        <v>203</v>
      </c>
      <c r="H53" s="45">
        <f t="shared" si="1"/>
        <v>274</v>
      </c>
      <c r="I53" s="45">
        <f t="shared" si="4"/>
        <v>117</v>
      </c>
      <c r="J53" s="45">
        <f t="shared" si="2"/>
        <v>269</v>
      </c>
      <c r="K53" s="44">
        <f t="shared" si="3"/>
        <v>386</v>
      </c>
      <c r="L53" s="56">
        <v>0</v>
      </c>
    </row>
    <row r="54" spans="1:12" s="15" customFormat="1" ht="12.75">
      <c r="A54" s="42" t="s">
        <v>47</v>
      </c>
      <c r="B54" s="56">
        <v>36976</v>
      </c>
      <c r="C54" s="56">
        <v>52739</v>
      </c>
      <c r="D54" s="43">
        <v>219315</v>
      </c>
      <c r="E54" s="44">
        <f t="shared" si="0"/>
        <v>309030</v>
      </c>
      <c r="F54" s="56">
        <v>31519</v>
      </c>
      <c r="G54" s="43">
        <v>105219</v>
      </c>
      <c r="H54" s="45">
        <f t="shared" si="1"/>
        <v>136738</v>
      </c>
      <c r="I54" s="45">
        <f t="shared" si="4"/>
        <v>121234</v>
      </c>
      <c r="J54" s="45">
        <f t="shared" si="2"/>
        <v>324534</v>
      </c>
      <c r="K54" s="44">
        <f t="shared" si="3"/>
        <v>445768</v>
      </c>
      <c r="L54" s="56">
        <v>162632</v>
      </c>
    </row>
    <row r="55" spans="1:12" s="46" customFormat="1" ht="12.75">
      <c r="A55" s="42" t="s">
        <v>48</v>
      </c>
      <c r="B55" s="56">
        <v>1567</v>
      </c>
      <c r="C55" s="56">
        <v>627</v>
      </c>
      <c r="D55" s="43">
        <v>5490</v>
      </c>
      <c r="E55" s="44">
        <f t="shared" si="0"/>
        <v>7684</v>
      </c>
      <c r="F55" s="56">
        <v>1628</v>
      </c>
      <c r="G55" s="43">
        <v>3381</v>
      </c>
      <c r="H55" s="45">
        <f t="shared" si="1"/>
        <v>5009</v>
      </c>
      <c r="I55" s="45">
        <f t="shared" si="4"/>
        <v>3822</v>
      </c>
      <c r="J55" s="45">
        <f t="shared" si="2"/>
        <v>8871</v>
      </c>
      <c r="K55" s="44">
        <f t="shared" si="3"/>
        <v>12693</v>
      </c>
      <c r="L55" s="56">
        <v>11113</v>
      </c>
    </row>
    <row r="56" spans="1:12" s="15" customFormat="1" ht="12.75">
      <c r="A56" s="42" t="s">
        <v>49</v>
      </c>
      <c r="B56" s="56">
        <v>4463</v>
      </c>
      <c r="C56" s="56">
        <v>20819</v>
      </c>
      <c r="D56" s="43">
        <v>55971</v>
      </c>
      <c r="E56" s="44">
        <f t="shared" si="0"/>
        <v>81253</v>
      </c>
      <c r="F56" s="56">
        <v>2248</v>
      </c>
      <c r="G56" s="43">
        <v>9449</v>
      </c>
      <c r="H56" s="45">
        <f t="shared" si="1"/>
        <v>11697</v>
      </c>
      <c r="I56" s="45">
        <f t="shared" si="4"/>
        <v>27530</v>
      </c>
      <c r="J56" s="45">
        <f t="shared" si="2"/>
        <v>65420</v>
      </c>
      <c r="K56" s="44">
        <f t="shared" si="3"/>
        <v>92950</v>
      </c>
      <c r="L56" s="56">
        <v>7962</v>
      </c>
    </row>
    <row r="57" spans="1:12" s="46" customFormat="1" ht="12.75">
      <c r="A57" s="42" t="s">
        <v>50</v>
      </c>
      <c r="B57" s="56">
        <v>288011</v>
      </c>
      <c r="C57" s="56">
        <v>7752</v>
      </c>
      <c r="D57" s="43">
        <v>699659</v>
      </c>
      <c r="E57" s="44">
        <f t="shared" si="0"/>
        <v>995422</v>
      </c>
      <c r="F57" s="56">
        <v>34219</v>
      </c>
      <c r="G57" s="43">
        <v>88982</v>
      </c>
      <c r="H57" s="45">
        <f t="shared" si="1"/>
        <v>123201</v>
      </c>
      <c r="I57" s="45">
        <f t="shared" si="4"/>
        <v>329982</v>
      </c>
      <c r="J57" s="45">
        <f t="shared" si="2"/>
        <v>788641</v>
      </c>
      <c r="K57" s="44">
        <f t="shared" si="3"/>
        <v>1118623</v>
      </c>
      <c r="L57" s="56">
        <v>2991165</v>
      </c>
    </row>
    <row r="58" spans="1:12" s="15" customFormat="1" ht="12.75">
      <c r="A58" s="42" t="s">
        <v>51</v>
      </c>
      <c r="B58" s="56">
        <v>35356</v>
      </c>
      <c r="C58" s="56">
        <v>103029</v>
      </c>
      <c r="D58" s="43">
        <v>412634</v>
      </c>
      <c r="E58" s="44">
        <f t="shared" si="0"/>
        <v>551019</v>
      </c>
      <c r="F58" s="56">
        <v>36730</v>
      </c>
      <c r="G58" s="43">
        <v>87204</v>
      </c>
      <c r="H58" s="45">
        <f t="shared" si="1"/>
        <v>123934</v>
      </c>
      <c r="I58" s="45">
        <f t="shared" si="4"/>
        <v>175115</v>
      </c>
      <c r="J58" s="45">
        <f t="shared" si="2"/>
        <v>499838</v>
      </c>
      <c r="K58" s="44">
        <f t="shared" si="3"/>
        <v>674953</v>
      </c>
      <c r="L58" s="56">
        <v>714395</v>
      </c>
    </row>
    <row r="59" spans="1:12" s="46" customFormat="1" ht="12.75">
      <c r="A59" s="42" t="s">
        <v>52</v>
      </c>
      <c r="B59" s="56">
        <v>226</v>
      </c>
      <c r="C59" s="56">
        <v>314</v>
      </c>
      <c r="D59" s="43">
        <v>895</v>
      </c>
      <c r="E59" s="44">
        <f t="shared" si="0"/>
        <v>1435</v>
      </c>
      <c r="F59" s="56">
        <v>205</v>
      </c>
      <c r="G59" s="43">
        <v>279</v>
      </c>
      <c r="H59" s="45">
        <f t="shared" si="1"/>
        <v>484</v>
      </c>
      <c r="I59" s="45">
        <f t="shared" si="4"/>
        <v>745</v>
      </c>
      <c r="J59" s="45">
        <f t="shared" si="2"/>
        <v>1174</v>
      </c>
      <c r="K59" s="44">
        <f t="shared" si="3"/>
        <v>1919</v>
      </c>
      <c r="L59" s="56">
        <v>1976</v>
      </c>
    </row>
    <row r="60" spans="1:12" s="15" customFormat="1" ht="12.75">
      <c r="A60" s="42" t="s">
        <v>53</v>
      </c>
      <c r="B60" s="56">
        <v>905</v>
      </c>
      <c r="C60" s="56">
        <v>81</v>
      </c>
      <c r="D60" s="43">
        <v>2747</v>
      </c>
      <c r="E60" s="44">
        <f t="shared" si="0"/>
        <v>3733</v>
      </c>
      <c r="F60" s="56">
        <v>165</v>
      </c>
      <c r="G60" s="43">
        <v>358</v>
      </c>
      <c r="H60" s="45">
        <f t="shared" si="1"/>
        <v>523</v>
      </c>
      <c r="I60" s="45">
        <f t="shared" si="4"/>
        <v>1151</v>
      </c>
      <c r="J60" s="45">
        <f t="shared" si="2"/>
        <v>3105</v>
      </c>
      <c r="K60" s="44">
        <f t="shared" si="3"/>
        <v>4256</v>
      </c>
      <c r="L60" s="56">
        <v>79</v>
      </c>
    </row>
    <row r="61" spans="1:12" s="15" customFormat="1" ht="12.75">
      <c r="A61" s="42" t="s">
        <v>54</v>
      </c>
      <c r="B61" s="56">
        <v>25224</v>
      </c>
      <c r="C61" s="56">
        <v>1</v>
      </c>
      <c r="D61" s="43">
        <v>61664</v>
      </c>
      <c r="E61" s="44">
        <f t="shared" si="0"/>
        <v>86889</v>
      </c>
      <c r="F61" s="56">
        <v>2147</v>
      </c>
      <c r="G61" s="43">
        <v>3088</v>
      </c>
      <c r="H61" s="45">
        <f t="shared" si="1"/>
        <v>5235</v>
      </c>
      <c r="I61" s="45">
        <f t="shared" si="4"/>
        <v>27372</v>
      </c>
      <c r="J61" s="45">
        <f t="shared" si="2"/>
        <v>64752</v>
      </c>
      <c r="K61" s="44">
        <f t="shared" si="3"/>
        <v>92124</v>
      </c>
      <c r="L61" s="56">
        <v>8585</v>
      </c>
    </row>
    <row r="62" spans="1:12" s="46" customFormat="1" ht="12.75">
      <c r="A62" s="42" t="s">
        <v>55</v>
      </c>
      <c r="B62" s="56">
        <v>332</v>
      </c>
      <c r="C62" s="56">
        <v>142</v>
      </c>
      <c r="D62" s="43">
        <v>570</v>
      </c>
      <c r="E62" s="44">
        <f t="shared" si="0"/>
        <v>1044</v>
      </c>
      <c r="F62" s="56">
        <v>778</v>
      </c>
      <c r="G62" s="43">
        <v>1834</v>
      </c>
      <c r="H62" s="45">
        <f t="shared" si="1"/>
        <v>2612</v>
      </c>
      <c r="I62" s="45">
        <f t="shared" si="4"/>
        <v>1252</v>
      </c>
      <c r="J62" s="45">
        <f t="shared" si="2"/>
        <v>2404</v>
      </c>
      <c r="K62" s="44">
        <f t="shared" si="3"/>
        <v>3656</v>
      </c>
      <c r="L62" s="56">
        <v>1</v>
      </c>
    </row>
    <row r="63" spans="1:12" s="15" customFormat="1" ht="12.75">
      <c r="A63" s="42" t="s">
        <v>56</v>
      </c>
      <c r="B63" s="56">
        <v>3957</v>
      </c>
      <c r="C63" s="56">
        <v>117</v>
      </c>
      <c r="D63" s="43">
        <v>9819</v>
      </c>
      <c r="E63" s="44">
        <f t="shared" si="0"/>
        <v>13893</v>
      </c>
      <c r="F63" s="56">
        <v>1691</v>
      </c>
      <c r="G63" s="43">
        <v>2832</v>
      </c>
      <c r="H63" s="45">
        <f t="shared" si="1"/>
        <v>4523</v>
      </c>
      <c r="I63" s="45">
        <f t="shared" si="4"/>
        <v>5765</v>
      </c>
      <c r="J63" s="45">
        <f t="shared" si="2"/>
        <v>12651</v>
      </c>
      <c r="K63" s="44">
        <f t="shared" si="3"/>
        <v>18416</v>
      </c>
      <c r="L63" s="56">
        <v>13593</v>
      </c>
    </row>
    <row r="64" spans="1:12" s="46" customFormat="1" ht="12.75">
      <c r="A64" s="42" t="s">
        <v>57</v>
      </c>
      <c r="B64" s="56">
        <v>273</v>
      </c>
      <c r="C64" s="56">
        <v>1177</v>
      </c>
      <c r="D64" s="43">
        <v>4757</v>
      </c>
      <c r="E64" s="44">
        <f>SUM(B64:D64)</f>
        <v>6207</v>
      </c>
      <c r="F64" s="56">
        <v>498</v>
      </c>
      <c r="G64" s="43">
        <v>1462</v>
      </c>
      <c r="H64" s="45">
        <f t="shared" si="1"/>
        <v>1960</v>
      </c>
      <c r="I64" s="45">
        <f t="shared" si="4"/>
        <v>1948</v>
      </c>
      <c r="J64" s="45">
        <f t="shared" si="2"/>
        <v>6219</v>
      </c>
      <c r="K64" s="44">
        <f t="shared" si="3"/>
        <v>8167</v>
      </c>
      <c r="L64" s="56">
        <v>965</v>
      </c>
    </row>
    <row r="65" spans="1:21" s="47" customFormat="1" ht="12.75">
      <c r="A65" s="42" t="s">
        <v>58</v>
      </c>
      <c r="B65" s="56">
        <v>8714</v>
      </c>
      <c r="C65" s="56">
        <v>729</v>
      </c>
      <c r="D65" s="43">
        <v>23338</v>
      </c>
      <c r="E65" s="44">
        <f t="shared" si="0"/>
        <v>32781</v>
      </c>
      <c r="F65" s="56">
        <v>1365</v>
      </c>
      <c r="G65" s="43">
        <v>2338</v>
      </c>
      <c r="H65" s="45">
        <f t="shared" si="1"/>
        <v>3703</v>
      </c>
      <c r="I65" s="45">
        <f t="shared" si="4"/>
        <v>10808</v>
      </c>
      <c r="J65" s="45">
        <f t="shared" si="2"/>
        <v>25676</v>
      </c>
      <c r="K65" s="44">
        <f t="shared" si="3"/>
        <v>36484</v>
      </c>
      <c r="L65" s="56">
        <v>34280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6">
        <v>1880</v>
      </c>
      <c r="C66" s="56">
        <v>586</v>
      </c>
      <c r="D66" s="43">
        <v>8689</v>
      </c>
      <c r="E66" s="44">
        <f t="shared" si="0"/>
        <v>11155</v>
      </c>
      <c r="F66" s="56">
        <v>3042</v>
      </c>
      <c r="G66" s="43">
        <v>5681</v>
      </c>
      <c r="H66" s="45">
        <f t="shared" si="1"/>
        <v>8723</v>
      </c>
      <c r="I66" s="45">
        <f t="shared" si="4"/>
        <v>5508</v>
      </c>
      <c r="J66" s="45">
        <f t="shared" si="2"/>
        <v>14370</v>
      </c>
      <c r="K66" s="44">
        <f t="shared" si="3"/>
        <v>19878</v>
      </c>
      <c r="L66" s="56">
        <v>6376</v>
      </c>
    </row>
    <row r="67" spans="1:12" s="15" customFormat="1" ht="12.75">
      <c r="A67" s="42" t="s">
        <v>60</v>
      </c>
      <c r="B67" s="56">
        <v>84</v>
      </c>
      <c r="C67" s="56">
        <v>123</v>
      </c>
      <c r="D67" s="43">
        <v>335</v>
      </c>
      <c r="E67" s="44">
        <f t="shared" si="0"/>
        <v>542</v>
      </c>
      <c r="F67" s="56">
        <v>380</v>
      </c>
      <c r="G67" s="43">
        <v>1021</v>
      </c>
      <c r="H67" s="45">
        <f t="shared" si="1"/>
        <v>1401</v>
      </c>
      <c r="I67" s="45">
        <f t="shared" si="4"/>
        <v>587</v>
      </c>
      <c r="J67" s="45">
        <f t="shared" si="2"/>
        <v>1356</v>
      </c>
      <c r="K67" s="44">
        <f t="shared" si="3"/>
        <v>1943</v>
      </c>
      <c r="L67" s="56">
        <v>1381</v>
      </c>
    </row>
    <row r="68" spans="1:12" s="15" customFormat="1" ht="12.75">
      <c r="A68" s="42" t="s">
        <v>61</v>
      </c>
      <c r="B68" s="56">
        <v>16109</v>
      </c>
      <c r="C68" s="56">
        <v>5627</v>
      </c>
      <c r="D68" s="43">
        <v>207236</v>
      </c>
      <c r="E68" s="44">
        <f t="shared" si="0"/>
        <v>228972</v>
      </c>
      <c r="F68" s="56">
        <v>11588</v>
      </c>
      <c r="G68" s="43">
        <v>24936</v>
      </c>
      <c r="H68" s="45">
        <f t="shared" si="1"/>
        <v>36524</v>
      </c>
      <c r="I68" s="45">
        <f t="shared" si="4"/>
        <v>33324</v>
      </c>
      <c r="J68" s="45">
        <f t="shared" si="2"/>
        <v>232172</v>
      </c>
      <c r="K68" s="44">
        <f t="shared" si="3"/>
        <v>265496</v>
      </c>
      <c r="L68" s="56">
        <v>98012</v>
      </c>
    </row>
    <row r="69" spans="1:12" s="15" customFormat="1" ht="12.75">
      <c r="A69" s="42" t="s">
        <v>62</v>
      </c>
      <c r="B69" s="56">
        <v>964</v>
      </c>
      <c r="C69" s="56">
        <v>12</v>
      </c>
      <c r="D69" s="43">
        <v>1436</v>
      </c>
      <c r="E69" s="44">
        <f t="shared" si="0"/>
        <v>2412</v>
      </c>
      <c r="F69" s="56">
        <v>1844</v>
      </c>
      <c r="G69" s="43">
        <v>2473</v>
      </c>
      <c r="H69" s="45">
        <f t="shared" si="1"/>
        <v>4317</v>
      </c>
      <c r="I69" s="45">
        <f t="shared" si="4"/>
        <v>2820</v>
      </c>
      <c r="J69" s="45">
        <f t="shared" si="2"/>
        <v>3909</v>
      </c>
      <c r="K69" s="44">
        <f t="shared" si="3"/>
        <v>6729</v>
      </c>
      <c r="L69" s="56">
        <v>5578</v>
      </c>
    </row>
    <row r="70" spans="1:12" s="15" customFormat="1" ht="12.75">
      <c r="A70" s="42" t="s">
        <v>63</v>
      </c>
      <c r="B70" s="56">
        <v>8205</v>
      </c>
      <c r="C70" s="56">
        <v>2581</v>
      </c>
      <c r="D70" s="43">
        <v>27397</v>
      </c>
      <c r="E70" s="44">
        <f t="shared" si="0"/>
        <v>38183</v>
      </c>
      <c r="F70" s="56">
        <v>1276</v>
      </c>
      <c r="G70" s="43">
        <v>3218</v>
      </c>
      <c r="H70" s="45">
        <f t="shared" si="1"/>
        <v>4494</v>
      </c>
      <c r="I70" s="45">
        <f t="shared" si="4"/>
        <v>12062</v>
      </c>
      <c r="J70" s="45">
        <f t="shared" si="2"/>
        <v>30615</v>
      </c>
      <c r="K70" s="44">
        <f t="shared" si="3"/>
        <v>42677</v>
      </c>
      <c r="L70" s="56">
        <v>16450</v>
      </c>
    </row>
    <row r="71" spans="1:12" s="15" customFormat="1" ht="12.75">
      <c r="A71" s="42" t="s">
        <v>64</v>
      </c>
      <c r="B71" s="56">
        <v>8705</v>
      </c>
      <c r="C71" s="56">
        <v>441</v>
      </c>
      <c r="D71" s="43">
        <v>26732</v>
      </c>
      <c r="E71" s="44">
        <f t="shared" si="0"/>
        <v>35878</v>
      </c>
      <c r="F71" s="56">
        <v>1103</v>
      </c>
      <c r="G71" s="43">
        <v>2114</v>
      </c>
      <c r="H71" s="45">
        <f t="shared" si="1"/>
        <v>3217</v>
      </c>
      <c r="I71" s="45">
        <f t="shared" si="4"/>
        <v>10249</v>
      </c>
      <c r="J71" s="45">
        <f t="shared" si="2"/>
        <v>28846</v>
      </c>
      <c r="K71" s="44">
        <f t="shared" si="3"/>
        <v>39095</v>
      </c>
      <c r="L71" s="56">
        <v>512</v>
      </c>
    </row>
    <row r="72" spans="1:12" s="15" customFormat="1" ht="12.75">
      <c r="A72" s="42" t="s">
        <v>65</v>
      </c>
      <c r="B72" s="56">
        <v>5</v>
      </c>
      <c r="C72" s="56">
        <v>130</v>
      </c>
      <c r="D72" s="43">
        <v>312</v>
      </c>
      <c r="E72" s="44">
        <f t="shared" si="0"/>
        <v>447</v>
      </c>
      <c r="F72" s="56">
        <v>0</v>
      </c>
      <c r="G72" s="43">
        <v>0</v>
      </c>
      <c r="H72" s="45">
        <f t="shared" si="1"/>
        <v>0</v>
      </c>
      <c r="I72" s="45">
        <f t="shared" si="4"/>
        <v>135</v>
      </c>
      <c r="J72" s="45">
        <f t="shared" si="2"/>
        <v>312</v>
      </c>
      <c r="K72" s="44">
        <f t="shared" si="3"/>
        <v>447</v>
      </c>
      <c r="L72" s="56">
        <v>38</v>
      </c>
    </row>
    <row r="73" spans="1:12" s="15" customFormat="1" ht="12.75">
      <c r="A73" s="42" t="s">
        <v>66</v>
      </c>
      <c r="B73" s="56">
        <v>45296</v>
      </c>
      <c r="C73" s="56">
        <v>3881</v>
      </c>
      <c r="D73" s="43">
        <v>116039</v>
      </c>
      <c r="E73" s="44">
        <f t="shared" si="0"/>
        <v>165216</v>
      </c>
      <c r="F73" s="56">
        <v>3306</v>
      </c>
      <c r="G73" s="43">
        <v>17122</v>
      </c>
      <c r="H73" s="45">
        <f t="shared" si="1"/>
        <v>20428</v>
      </c>
      <c r="I73" s="45">
        <f t="shared" si="4"/>
        <v>52483</v>
      </c>
      <c r="J73" s="45">
        <f t="shared" si="2"/>
        <v>133161</v>
      </c>
      <c r="K73" s="44">
        <f t="shared" si="3"/>
        <v>185644</v>
      </c>
      <c r="L73" s="56">
        <v>49876</v>
      </c>
    </row>
    <row r="74" spans="1:12" s="15" customFormat="1" ht="12.75">
      <c r="A74" s="42" t="s">
        <v>67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68</v>
      </c>
      <c r="B75" s="56">
        <v>128722</v>
      </c>
      <c r="C75" s="56">
        <v>0</v>
      </c>
      <c r="D75" s="43">
        <v>205560</v>
      </c>
      <c r="E75" s="44">
        <f t="shared" si="0"/>
        <v>334282</v>
      </c>
      <c r="F75" s="56">
        <v>168</v>
      </c>
      <c r="G75" s="43">
        <v>121</v>
      </c>
      <c r="H75" s="45">
        <f t="shared" si="1"/>
        <v>289</v>
      </c>
      <c r="I75" s="45">
        <f t="shared" si="4"/>
        <v>128890</v>
      </c>
      <c r="J75" s="45">
        <f t="shared" si="2"/>
        <v>205681</v>
      </c>
      <c r="K75" s="44">
        <f t="shared" si="3"/>
        <v>334571</v>
      </c>
      <c r="L75" s="56">
        <v>168817</v>
      </c>
    </row>
    <row r="76" spans="1:12" s="15" customFormat="1" ht="12.75">
      <c r="A76" s="42" t="s">
        <v>69</v>
      </c>
      <c r="B76" s="56">
        <v>138</v>
      </c>
      <c r="C76" s="56">
        <v>60</v>
      </c>
      <c r="D76" s="43">
        <v>452</v>
      </c>
      <c r="E76" s="44">
        <f t="shared" si="0"/>
        <v>650</v>
      </c>
      <c r="F76" s="56">
        <v>4</v>
      </c>
      <c r="G76" s="43">
        <v>0</v>
      </c>
      <c r="H76" s="45">
        <f t="shared" si="1"/>
        <v>4</v>
      </c>
      <c r="I76" s="45">
        <f t="shared" si="4"/>
        <v>202</v>
      </c>
      <c r="J76" s="45">
        <f t="shared" si="2"/>
        <v>452</v>
      </c>
      <c r="K76" s="44">
        <f t="shared" si="3"/>
        <v>654</v>
      </c>
      <c r="L76" s="56">
        <v>379</v>
      </c>
    </row>
    <row r="77" spans="1:12" s="15" customFormat="1" ht="12.75">
      <c r="A77" s="42" t="s">
        <v>70</v>
      </c>
      <c r="B77" s="56">
        <v>358</v>
      </c>
      <c r="C77" s="56">
        <v>147</v>
      </c>
      <c r="D77" s="43">
        <v>1700</v>
      </c>
      <c r="E77" s="44">
        <f t="shared" si="0"/>
        <v>2205</v>
      </c>
      <c r="F77" s="56">
        <v>0</v>
      </c>
      <c r="G77" s="43">
        <v>153</v>
      </c>
      <c r="H77" s="45">
        <f t="shared" si="1"/>
        <v>153</v>
      </c>
      <c r="I77" s="45">
        <f t="shared" si="4"/>
        <v>505</v>
      </c>
      <c r="J77" s="45">
        <f t="shared" si="2"/>
        <v>1853</v>
      </c>
      <c r="K77" s="44">
        <f t="shared" si="3"/>
        <v>2358</v>
      </c>
      <c r="L77" s="56">
        <v>358</v>
      </c>
    </row>
    <row r="78" spans="1:12" s="46" customFormat="1" ht="12.75">
      <c r="A78" s="42" t="s">
        <v>71</v>
      </c>
      <c r="B78" s="56">
        <v>191</v>
      </c>
      <c r="C78" s="56">
        <v>0</v>
      </c>
      <c r="D78" s="43">
        <v>1023</v>
      </c>
      <c r="E78" s="44">
        <f t="shared" si="0"/>
        <v>1214</v>
      </c>
      <c r="F78" s="56">
        <v>772</v>
      </c>
      <c r="G78" s="43">
        <v>649</v>
      </c>
      <c r="H78" s="45">
        <f t="shared" si="1"/>
        <v>1421</v>
      </c>
      <c r="I78" s="45">
        <f t="shared" si="4"/>
        <v>963</v>
      </c>
      <c r="J78" s="45">
        <f t="shared" si="2"/>
        <v>1672</v>
      </c>
      <c r="K78" s="44">
        <f t="shared" si="3"/>
        <v>2635</v>
      </c>
      <c r="L78" s="56">
        <v>0</v>
      </c>
    </row>
    <row r="79" spans="1:12" s="46" customFormat="1" ht="12.75">
      <c r="A79" s="42" t="s">
        <v>72</v>
      </c>
      <c r="B79" s="56">
        <v>0</v>
      </c>
      <c r="C79" s="56">
        <v>105</v>
      </c>
      <c r="D79" s="43">
        <v>296</v>
      </c>
      <c r="E79" s="44">
        <f t="shared" si="0"/>
        <v>401</v>
      </c>
      <c r="F79" s="56">
        <v>45</v>
      </c>
      <c r="G79" s="43">
        <v>151</v>
      </c>
      <c r="H79" s="45">
        <f t="shared" si="1"/>
        <v>196</v>
      </c>
      <c r="I79" s="45">
        <f t="shared" si="4"/>
        <v>150</v>
      </c>
      <c r="J79" s="45">
        <f t="shared" si="2"/>
        <v>447</v>
      </c>
      <c r="K79" s="44">
        <f t="shared" si="3"/>
        <v>597</v>
      </c>
      <c r="L79" s="56">
        <v>0</v>
      </c>
    </row>
    <row r="80" spans="1:12" s="15" customFormat="1" ht="12.75">
      <c r="A80" s="42" t="s">
        <v>73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19</v>
      </c>
      <c r="G80" s="43">
        <v>21</v>
      </c>
      <c r="H80" s="45">
        <f t="shared" si="1"/>
        <v>40</v>
      </c>
      <c r="I80" s="45">
        <f t="shared" si="4"/>
        <v>19</v>
      </c>
      <c r="J80" s="45">
        <f t="shared" si="2"/>
        <v>21</v>
      </c>
      <c r="K80" s="44">
        <f t="shared" si="3"/>
        <v>40</v>
      </c>
      <c r="L80" s="56">
        <v>0</v>
      </c>
    </row>
    <row r="81" spans="1:12" s="15" customFormat="1" ht="12.75">
      <c r="A81" s="42" t="s">
        <v>74</v>
      </c>
      <c r="B81" s="56">
        <v>146</v>
      </c>
      <c r="C81" s="56">
        <v>2209</v>
      </c>
      <c r="D81" s="43">
        <v>7542</v>
      </c>
      <c r="E81" s="44">
        <f t="shared" si="0"/>
        <v>9897</v>
      </c>
      <c r="F81" s="56">
        <v>2590</v>
      </c>
      <c r="G81" s="43">
        <v>2288</v>
      </c>
      <c r="H81" s="45">
        <f t="shared" si="1"/>
        <v>4878</v>
      </c>
      <c r="I81" s="45">
        <f t="shared" si="4"/>
        <v>4945</v>
      </c>
      <c r="J81" s="45">
        <f t="shared" si="2"/>
        <v>9830</v>
      </c>
      <c r="K81" s="44">
        <f t="shared" si="3"/>
        <v>14775</v>
      </c>
      <c r="L81" s="56">
        <v>635</v>
      </c>
    </row>
    <row r="82" spans="1:12" s="15" customFormat="1" ht="12.75">
      <c r="A82" s="42" t="s">
        <v>75</v>
      </c>
      <c r="B82" s="56">
        <v>6145</v>
      </c>
      <c r="C82" s="56">
        <v>92</v>
      </c>
      <c r="D82" s="43">
        <v>17329</v>
      </c>
      <c r="E82" s="44">
        <f t="shared" si="0"/>
        <v>23566</v>
      </c>
      <c r="F82" s="56">
        <v>468</v>
      </c>
      <c r="G82" s="43">
        <v>4152</v>
      </c>
      <c r="H82" s="45">
        <f t="shared" si="1"/>
        <v>4620</v>
      </c>
      <c r="I82" s="45">
        <f t="shared" si="4"/>
        <v>6705</v>
      </c>
      <c r="J82" s="45">
        <f t="shared" si="2"/>
        <v>21481</v>
      </c>
      <c r="K82" s="44">
        <f t="shared" si="3"/>
        <v>28186</v>
      </c>
      <c r="L82" s="56">
        <v>464</v>
      </c>
    </row>
    <row r="83" spans="1:12" s="46" customFormat="1" ht="12.75">
      <c r="A83" s="42" t="s">
        <v>76</v>
      </c>
      <c r="B83" s="56">
        <v>13779</v>
      </c>
      <c r="C83" s="56">
        <v>263</v>
      </c>
      <c r="D83" s="43">
        <v>36118</v>
      </c>
      <c r="E83" s="44">
        <f t="shared" si="0"/>
        <v>50160</v>
      </c>
      <c r="F83" s="56">
        <v>10249</v>
      </c>
      <c r="G83" s="43">
        <v>17847</v>
      </c>
      <c r="H83" s="45">
        <f t="shared" si="1"/>
        <v>28096</v>
      </c>
      <c r="I83" s="45">
        <f t="shared" si="4"/>
        <v>24291</v>
      </c>
      <c r="J83" s="45">
        <f t="shared" si="2"/>
        <v>53965</v>
      </c>
      <c r="K83" s="44">
        <f t="shared" si="3"/>
        <v>78256</v>
      </c>
      <c r="L83" s="56">
        <v>14819</v>
      </c>
    </row>
    <row r="84" spans="1:12" s="15" customFormat="1" ht="12.75">
      <c r="A84" s="42" t="s">
        <v>77</v>
      </c>
      <c r="B84" s="56">
        <v>29</v>
      </c>
      <c r="C84" s="56">
        <v>0</v>
      </c>
      <c r="D84" s="43">
        <v>26</v>
      </c>
      <c r="E84" s="44">
        <f t="shared" si="0"/>
        <v>55</v>
      </c>
      <c r="F84" s="56">
        <v>563</v>
      </c>
      <c r="G84" s="43">
        <v>1030</v>
      </c>
      <c r="H84" s="45">
        <f t="shared" si="1"/>
        <v>1593</v>
      </c>
      <c r="I84" s="45">
        <f t="shared" si="4"/>
        <v>592</v>
      </c>
      <c r="J84" s="45">
        <f t="shared" si="2"/>
        <v>1056</v>
      </c>
      <c r="K84" s="44">
        <f t="shared" si="3"/>
        <v>1648</v>
      </c>
      <c r="L84" s="56">
        <v>470</v>
      </c>
    </row>
    <row r="85" spans="1:12" s="15" customFormat="1" ht="12.75">
      <c r="A85" s="42" t="s">
        <v>78</v>
      </c>
      <c r="B85" s="56">
        <v>3</v>
      </c>
      <c r="C85" s="56">
        <v>0</v>
      </c>
      <c r="D85" s="43">
        <v>9</v>
      </c>
      <c r="E85" s="44">
        <f t="shared" si="0"/>
        <v>12</v>
      </c>
      <c r="F85" s="56">
        <v>13</v>
      </c>
      <c r="G85" s="43">
        <v>33</v>
      </c>
      <c r="H85" s="45">
        <f t="shared" si="1"/>
        <v>46</v>
      </c>
      <c r="I85" s="45">
        <f t="shared" si="4"/>
        <v>16</v>
      </c>
      <c r="J85" s="45">
        <f t="shared" si="2"/>
        <v>42</v>
      </c>
      <c r="K85" s="44">
        <f t="shared" si="3"/>
        <v>58</v>
      </c>
      <c r="L85" s="56">
        <v>43</v>
      </c>
    </row>
    <row r="86" spans="1:12" s="46" customFormat="1" ht="12.75">
      <c r="A86" s="42" t="s">
        <v>79</v>
      </c>
      <c r="B86" s="56">
        <v>3644</v>
      </c>
      <c r="C86" s="56">
        <v>4607</v>
      </c>
      <c r="D86" s="43">
        <v>22486</v>
      </c>
      <c r="E86" s="44">
        <f>SUM(B86:D86)</f>
        <v>30737</v>
      </c>
      <c r="F86" s="56">
        <v>44520</v>
      </c>
      <c r="G86" s="43">
        <v>80816</v>
      </c>
      <c r="H86" s="45">
        <f t="shared" si="1"/>
        <v>125336</v>
      </c>
      <c r="I86" s="45">
        <f t="shared" si="4"/>
        <v>52771</v>
      </c>
      <c r="J86" s="45">
        <f>SUM(D86+G86)</f>
        <v>103302</v>
      </c>
      <c r="K86" s="44">
        <f t="shared" si="3"/>
        <v>156073</v>
      </c>
      <c r="L86" s="56">
        <v>75998</v>
      </c>
    </row>
    <row r="87" spans="1:12" s="46" customFormat="1" ht="12.75">
      <c r="A87" s="42" t="s">
        <v>80</v>
      </c>
      <c r="B87" s="56">
        <v>632</v>
      </c>
      <c r="C87" s="56">
        <v>204</v>
      </c>
      <c r="D87" s="43">
        <v>1753</v>
      </c>
      <c r="E87" s="44">
        <f t="shared" si="0"/>
        <v>2589</v>
      </c>
      <c r="F87" s="56">
        <v>416</v>
      </c>
      <c r="G87" s="43">
        <v>1022</v>
      </c>
      <c r="H87" s="45">
        <f t="shared" si="1"/>
        <v>1438</v>
      </c>
      <c r="I87" s="45">
        <f t="shared" si="4"/>
        <v>1252</v>
      </c>
      <c r="J87" s="45">
        <f t="shared" si="2"/>
        <v>2775</v>
      </c>
      <c r="K87" s="44">
        <f t="shared" si="3"/>
        <v>4027</v>
      </c>
      <c r="L87" s="56">
        <v>1022</v>
      </c>
    </row>
    <row r="88" spans="1:12" s="46" customFormat="1" ht="12.75">
      <c r="A88" s="42" t="s">
        <v>81</v>
      </c>
      <c r="B88" s="56">
        <v>5753</v>
      </c>
      <c r="C88" s="56">
        <v>13</v>
      </c>
      <c r="D88" s="43">
        <v>14227</v>
      </c>
      <c r="E88" s="44">
        <f t="shared" si="0"/>
        <v>19993</v>
      </c>
      <c r="F88" s="56">
        <v>1716</v>
      </c>
      <c r="G88" s="43">
        <v>4353</v>
      </c>
      <c r="H88" s="45">
        <f t="shared" si="1"/>
        <v>6069</v>
      </c>
      <c r="I88" s="45">
        <f t="shared" si="4"/>
        <v>7482</v>
      </c>
      <c r="J88" s="45">
        <f t="shared" si="2"/>
        <v>18580</v>
      </c>
      <c r="K88" s="44">
        <f t="shared" si="3"/>
        <v>26062</v>
      </c>
      <c r="L88" s="56">
        <v>5528</v>
      </c>
    </row>
    <row r="89" spans="1:12" s="15" customFormat="1" ht="12.75">
      <c r="A89" s="42" t="s">
        <v>82</v>
      </c>
      <c r="B89" s="56">
        <v>104</v>
      </c>
      <c r="C89" s="56">
        <v>5</v>
      </c>
      <c r="D89" s="43">
        <v>384</v>
      </c>
      <c r="E89" s="44">
        <f aca="true" t="shared" si="5" ref="E89:E119">SUM(B89:D89)</f>
        <v>493</v>
      </c>
      <c r="F89" s="56">
        <v>8</v>
      </c>
      <c r="G89" s="43">
        <v>24</v>
      </c>
      <c r="H89" s="45">
        <f aca="true" t="shared" si="6" ref="H89:H119">SUM(F89:G89)</f>
        <v>32</v>
      </c>
      <c r="I89" s="45">
        <f aca="true" t="shared" si="7" ref="I89:I119">SUM(B89+C89+F89)</f>
        <v>117</v>
      </c>
      <c r="J89" s="45">
        <f aca="true" t="shared" si="8" ref="J89:J119">SUM(D89+G89)</f>
        <v>408</v>
      </c>
      <c r="K89" s="44">
        <f aca="true" t="shared" si="9" ref="K89:K119">SUM(E89+H89)</f>
        <v>525</v>
      </c>
      <c r="L89" s="56">
        <v>0</v>
      </c>
    </row>
    <row r="90" spans="1:12" s="46" customFormat="1" ht="12.75">
      <c r="A90" s="42" t="s">
        <v>83</v>
      </c>
      <c r="B90" s="56">
        <v>18985</v>
      </c>
      <c r="C90" s="56">
        <v>7699</v>
      </c>
      <c r="D90" s="43">
        <v>81813</v>
      </c>
      <c r="E90" s="44">
        <f t="shared" si="5"/>
        <v>108497</v>
      </c>
      <c r="F90" s="56">
        <v>2487</v>
      </c>
      <c r="G90" s="43">
        <v>4667</v>
      </c>
      <c r="H90" s="45">
        <f t="shared" si="6"/>
        <v>7154</v>
      </c>
      <c r="I90" s="45">
        <f t="shared" si="7"/>
        <v>29171</v>
      </c>
      <c r="J90" s="45">
        <f t="shared" si="8"/>
        <v>86480</v>
      </c>
      <c r="K90" s="44">
        <f t="shared" si="9"/>
        <v>115651</v>
      </c>
      <c r="L90" s="56">
        <v>76127</v>
      </c>
    </row>
    <row r="91" spans="1:12" s="15" customFormat="1" ht="12.75">
      <c r="A91" s="42" t="s">
        <v>84</v>
      </c>
      <c r="B91" s="56">
        <v>19729</v>
      </c>
      <c r="C91" s="56">
        <v>0</v>
      </c>
      <c r="D91" s="43">
        <v>48606</v>
      </c>
      <c r="E91" s="44">
        <f t="shared" si="5"/>
        <v>68335</v>
      </c>
      <c r="F91" s="56">
        <v>6340</v>
      </c>
      <c r="G91" s="43">
        <v>10060</v>
      </c>
      <c r="H91" s="45">
        <f t="shared" si="6"/>
        <v>16400</v>
      </c>
      <c r="I91" s="45">
        <f t="shared" si="7"/>
        <v>26069</v>
      </c>
      <c r="J91" s="45">
        <f t="shared" si="8"/>
        <v>58666</v>
      </c>
      <c r="K91" s="44">
        <f t="shared" si="9"/>
        <v>84735</v>
      </c>
      <c r="L91" s="56">
        <v>212013</v>
      </c>
    </row>
    <row r="92" spans="1:21" s="47" customFormat="1" ht="12.75">
      <c r="A92" s="42" t="s">
        <v>85</v>
      </c>
      <c r="B92" s="56">
        <v>42453</v>
      </c>
      <c r="C92" s="56">
        <v>67</v>
      </c>
      <c r="D92" s="43">
        <v>95616</v>
      </c>
      <c r="E92" s="44">
        <f t="shared" si="5"/>
        <v>138136</v>
      </c>
      <c r="F92" s="56">
        <v>90</v>
      </c>
      <c r="G92" s="43">
        <v>169</v>
      </c>
      <c r="H92" s="45">
        <f t="shared" si="6"/>
        <v>259</v>
      </c>
      <c r="I92" s="45">
        <f t="shared" si="7"/>
        <v>42610</v>
      </c>
      <c r="J92" s="45">
        <f t="shared" si="8"/>
        <v>95785</v>
      </c>
      <c r="K92" s="44">
        <f t="shared" si="9"/>
        <v>138395</v>
      </c>
      <c r="L92" s="56">
        <v>7590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6">
        <v>87362</v>
      </c>
      <c r="C93" s="56">
        <v>5786</v>
      </c>
      <c r="D93" s="43">
        <v>110879</v>
      </c>
      <c r="E93" s="44">
        <f t="shared" si="5"/>
        <v>204027</v>
      </c>
      <c r="F93" s="56">
        <v>34581</v>
      </c>
      <c r="G93" s="43">
        <v>57690</v>
      </c>
      <c r="H93" s="45">
        <f t="shared" si="6"/>
        <v>92271</v>
      </c>
      <c r="I93" s="45">
        <f t="shared" si="7"/>
        <v>127729</v>
      </c>
      <c r="J93" s="45">
        <f t="shared" si="8"/>
        <v>168569</v>
      </c>
      <c r="K93" s="44">
        <f t="shared" si="9"/>
        <v>296298</v>
      </c>
      <c r="L93" s="56">
        <v>322544</v>
      </c>
    </row>
    <row r="94" spans="1:12" s="15" customFormat="1" ht="12.75" customHeight="1">
      <c r="A94" s="42" t="s">
        <v>87</v>
      </c>
      <c r="B94" s="56">
        <v>0</v>
      </c>
      <c r="C94" s="56">
        <v>155</v>
      </c>
      <c r="D94" s="43">
        <v>292</v>
      </c>
      <c r="E94" s="44">
        <f t="shared" si="5"/>
        <v>447</v>
      </c>
      <c r="F94" s="56">
        <v>228</v>
      </c>
      <c r="G94" s="43">
        <v>354</v>
      </c>
      <c r="H94" s="45">
        <f t="shared" si="6"/>
        <v>582</v>
      </c>
      <c r="I94" s="45">
        <f t="shared" si="7"/>
        <v>383</v>
      </c>
      <c r="J94" s="45">
        <f t="shared" si="8"/>
        <v>646</v>
      </c>
      <c r="K94" s="44">
        <f t="shared" si="9"/>
        <v>1029</v>
      </c>
      <c r="L94" s="56">
        <v>0</v>
      </c>
    </row>
    <row r="95" spans="1:12" s="46" customFormat="1" ht="12.75">
      <c r="A95" s="42" t="s">
        <v>88</v>
      </c>
      <c r="B95" s="56">
        <v>31093</v>
      </c>
      <c r="C95" s="56">
        <v>1147</v>
      </c>
      <c r="D95" s="43">
        <v>67133</v>
      </c>
      <c r="E95" s="44">
        <f t="shared" si="5"/>
        <v>99373</v>
      </c>
      <c r="F95" s="56">
        <v>14331</v>
      </c>
      <c r="G95" s="43">
        <v>20872</v>
      </c>
      <c r="H95" s="45">
        <f t="shared" si="6"/>
        <v>35203</v>
      </c>
      <c r="I95" s="45">
        <f t="shared" si="7"/>
        <v>46571</v>
      </c>
      <c r="J95" s="45">
        <f t="shared" si="8"/>
        <v>88005</v>
      </c>
      <c r="K95" s="44">
        <f t="shared" si="9"/>
        <v>134576</v>
      </c>
      <c r="L95" s="56">
        <v>459399</v>
      </c>
    </row>
    <row r="96" spans="1:12" s="46" customFormat="1" ht="12.75">
      <c r="A96" s="42" t="s">
        <v>89</v>
      </c>
      <c r="B96" s="56">
        <v>332</v>
      </c>
      <c r="C96" s="56">
        <v>0</v>
      </c>
      <c r="D96" s="43">
        <v>972</v>
      </c>
      <c r="E96" s="44">
        <f t="shared" si="5"/>
        <v>1304</v>
      </c>
      <c r="F96" s="56">
        <v>2</v>
      </c>
      <c r="G96" s="43">
        <v>22</v>
      </c>
      <c r="H96" s="45">
        <f t="shared" si="6"/>
        <v>24</v>
      </c>
      <c r="I96" s="45">
        <f t="shared" si="7"/>
        <v>334</v>
      </c>
      <c r="J96" s="45">
        <f t="shared" si="8"/>
        <v>994</v>
      </c>
      <c r="K96" s="44">
        <f t="shared" si="9"/>
        <v>1328</v>
      </c>
      <c r="L96" s="56">
        <v>0</v>
      </c>
    </row>
    <row r="97" spans="1:12" s="15" customFormat="1" ht="12.75">
      <c r="A97" s="42" t="s">
        <v>90</v>
      </c>
      <c r="B97" s="56">
        <v>7142</v>
      </c>
      <c r="C97" s="56">
        <v>1660</v>
      </c>
      <c r="D97" s="43">
        <v>13789</v>
      </c>
      <c r="E97" s="44">
        <f t="shared" si="5"/>
        <v>22591</v>
      </c>
      <c r="F97" s="56">
        <v>379</v>
      </c>
      <c r="G97" s="43">
        <v>1260</v>
      </c>
      <c r="H97" s="45">
        <f t="shared" si="6"/>
        <v>1639</v>
      </c>
      <c r="I97" s="45">
        <f t="shared" si="7"/>
        <v>9181</v>
      </c>
      <c r="J97" s="45">
        <f t="shared" si="8"/>
        <v>15049</v>
      </c>
      <c r="K97" s="44">
        <f t="shared" si="9"/>
        <v>24230</v>
      </c>
      <c r="L97" s="56">
        <v>13</v>
      </c>
    </row>
    <row r="98" spans="1:12" s="46" customFormat="1" ht="12.75">
      <c r="A98" s="42" t="s">
        <v>91</v>
      </c>
      <c r="B98" s="56">
        <v>403</v>
      </c>
      <c r="C98" s="56">
        <v>187</v>
      </c>
      <c r="D98" s="43">
        <v>1508</v>
      </c>
      <c r="E98" s="44">
        <f t="shared" si="5"/>
        <v>2098</v>
      </c>
      <c r="F98" s="56">
        <v>192</v>
      </c>
      <c r="G98" s="43">
        <v>714</v>
      </c>
      <c r="H98" s="45">
        <f t="shared" si="6"/>
        <v>906</v>
      </c>
      <c r="I98" s="45">
        <f t="shared" si="7"/>
        <v>782</v>
      </c>
      <c r="J98" s="45">
        <f t="shared" si="8"/>
        <v>2222</v>
      </c>
      <c r="K98" s="44">
        <f t="shared" si="9"/>
        <v>3004</v>
      </c>
      <c r="L98" s="56">
        <v>21</v>
      </c>
    </row>
    <row r="99" spans="1:12" s="46" customFormat="1" ht="12.75">
      <c r="A99" s="42" t="s">
        <v>92</v>
      </c>
      <c r="B99" s="56">
        <v>178</v>
      </c>
      <c r="C99" s="56">
        <v>107</v>
      </c>
      <c r="D99" s="43">
        <v>784</v>
      </c>
      <c r="E99" s="44">
        <f t="shared" si="5"/>
        <v>1069</v>
      </c>
      <c r="F99" s="56">
        <v>167</v>
      </c>
      <c r="G99" s="43">
        <v>315</v>
      </c>
      <c r="H99" s="45">
        <f t="shared" si="6"/>
        <v>482</v>
      </c>
      <c r="I99" s="45">
        <f t="shared" si="7"/>
        <v>452</v>
      </c>
      <c r="J99" s="45">
        <f t="shared" si="8"/>
        <v>1099</v>
      </c>
      <c r="K99" s="44">
        <f t="shared" si="9"/>
        <v>1551</v>
      </c>
      <c r="L99" s="56">
        <v>1389</v>
      </c>
    </row>
    <row r="100" spans="1:12" s="46" customFormat="1" ht="12.75">
      <c r="A100" s="42" t="s">
        <v>93</v>
      </c>
      <c r="B100" s="56">
        <v>2</v>
      </c>
      <c r="C100" s="56">
        <v>0</v>
      </c>
      <c r="D100" s="43">
        <v>4</v>
      </c>
      <c r="E100" s="44">
        <f t="shared" si="5"/>
        <v>6</v>
      </c>
      <c r="F100" s="56">
        <v>3523</v>
      </c>
      <c r="G100" s="43">
        <v>5497</v>
      </c>
      <c r="H100" s="45">
        <f t="shared" si="6"/>
        <v>9020</v>
      </c>
      <c r="I100" s="45">
        <f t="shared" si="7"/>
        <v>3525</v>
      </c>
      <c r="J100" s="45">
        <f t="shared" si="8"/>
        <v>5501</v>
      </c>
      <c r="K100" s="44">
        <f t="shared" si="9"/>
        <v>9026</v>
      </c>
      <c r="L100" s="56">
        <v>12129</v>
      </c>
    </row>
    <row r="101" spans="1:12" s="15" customFormat="1" ht="12.75">
      <c r="A101" s="42" t="s">
        <v>94</v>
      </c>
      <c r="B101" s="56">
        <v>574</v>
      </c>
      <c r="C101" s="56">
        <v>13</v>
      </c>
      <c r="D101" s="43">
        <v>1968</v>
      </c>
      <c r="E101" s="44">
        <f t="shared" si="5"/>
        <v>2555</v>
      </c>
      <c r="F101" s="56">
        <v>26601</v>
      </c>
      <c r="G101" s="43">
        <v>65537</v>
      </c>
      <c r="H101" s="45">
        <f t="shared" si="6"/>
        <v>92138</v>
      </c>
      <c r="I101" s="45">
        <f t="shared" si="7"/>
        <v>27188</v>
      </c>
      <c r="J101" s="45">
        <f t="shared" si="8"/>
        <v>67505</v>
      </c>
      <c r="K101" s="44">
        <f t="shared" si="9"/>
        <v>94693</v>
      </c>
      <c r="L101" s="56">
        <v>111815</v>
      </c>
    </row>
    <row r="102" spans="1:12" s="46" customFormat="1" ht="12.75">
      <c r="A102" s="42" t="s">
        <v>95</v>
      </c>
      <c r="B102" s="56">
        <v>19608</v>
      </c>
      <c r="C102" s="56">
        <v>22</v>
      </c>
      <c r="D102" s="43">
        <v>47591</v>
      </c>
      <c r="E102" s="44">
        <f t="shared" si="5"/>
        <v>67221</v>
      </c>
      <c r="F102" s="56">
        <v>653</v>
      </c>
      <c r="G102" s="43">
        <v>909</v>
      </c>
      <c r="H102" s="45">
        <f t="shared" si="6"/>
        <v>1562</v>
      </c>
      <c r="I102" s="45">
        <f t="shared" si="7"/>
        <v>20283</v>
      </c>
      <c r="J102" s="45">
        <f t="shared" si="8"/>
        <v>48500</v>
      </c>
      <c r="K102" s="44">
        <f t="shared" si="9"/>
        <v>68783</v>
      </c>
      <c r="L102" s="56">
        <v>19705</v>
      </c>
    </row>
    <row r="103" spans="1:12" s="15" customFormat="1" ht="12.75">
      <c r="A103" s="42" t="s">
        <v>96</v>
      </c>
      <c r="B103" s="56">
        <v>211</v>
      </c>
      <c r="C103" s="56">
        <v>123</v>
      </c>
      <c r="D103" s="43">
        <v>1245</v>
      </c>
      <c r="E103" s="44">
        <f t="shared" si="5"/>
        <v>1579</v>
      </c>
      <c r="F103" s="56">
        <v>69576</v>
      </c>
      <c r="G103" s="43">
        <v>156607</v>
      </c>
      <c r="H103" s="45">
        <f t="shared" si="6"/>
        <v>226183</v>
      </c>
      <c r="I103" s="45">
        <f t="shared" si="7"/>
        <v>69910</v>
      </c>
      <c r="J103" s="45">
        <f t="shared" si="8"/>
        <v>157852</v>
      </c>
      <c r="K103" s="44">
        <f t="shared" si="9"/>
        <v>227762</v>
      </c>
      <c r="L103" s="56">
        <v>93814</v>
      </c>
    </row>
    <row r="104" spans="1:12" s="15" customFormat="1" ht="12.75">
      <c r="A104" s="42" t="s">
        <v>97</v>
      </c>
      <c r="B104" s="56">
        <v>99</v>
      </c>
      <c r="C104" s="56">
        <v>0</v>
      </c>
      <c r="D104" s="43">
        <v>185</v>
      </c>
      <c r="E104" s="44">
        <f t="shared" si="5"/>
        <v>284</v>
      </c>
      <c r="F104" s="56">
        <v>0</v>
      </c>
      <c r="G104" s="43">
        <v>148</v>
      </c>
      <c r="H104" s="45">
        <f t="shared" si="6"/>
        <v>148</v>
      </c>
      <c r="I104" s="45">
        <f t="shared" si="7"/>
        <v>99</v>
      </c>
      <c r="J104" s="45">
        <f t="shared" si="8"/>
        <v>333</v>
      </c>
      <c r="K104" s="44">
        <f t="shared" si="9"/>
        <v>432</v>
      </c>
      <c r="L104" s="56">
        <v>0</v>
      </c>
    </row>
    <row r="105" spans="1:12" s="15" customFormat="1" ht="12.75">
      <c r="A105" s="42" t="s">
        <v>98</v>
      </c>
      <c r="B105" s="56">
        <v>8357</v>
      </c>
      <c r="C105" s="56">
        <v>5378</v>
      </c>
      <c r="D105" s="43">
        <v>28710</v>
      </c>
      <c r="E105" s="44">
        <f t="shared" si="5"/>
        <v>42445</v>
      </c>
      <c r="F105" s="56">
        <v>1939</v>
      </c>
      <c r="G105" s="43">
        <v>5113</v>
      </c>
      <c r="H105" s="45">
        <f t="shared" si="6"/>
        <v>7052</v>
      </c>
      <c r="I105" s="45">
        <f t="shared" si="7"/>
        <v>15674</v>
      </c>
      <c r="J105" s="45">
        <f t="shared" si="8"/>
        <v>33823</v>
      </c>
      <c r="K105" s="44">
        <f t="shared" si="9"/>
        <v>49497</v>
      </c>
      <c r="L105" s="56">
        <v>6704</v>
      </c>
    </row>
    <row r="106" spans="1:12" s="15" customFormat="1" ht="12.75">
      <c r="A106" s="42" t="s">
        <v>99</v>
      </c>
      <c r="B106" s="56">
        <v>1159</v>
      </c>
      <c r="C106" s="56">
        <v>948</v>
      </c>
      <c r="D106" s="43">
        <v>6252</v>
      </c>
      <c r="E106" s="44">
        <f t="shared" si="5"/>
        <v>8359</v>
      </c>
      <c r="F106" s="56">
        <v>1312</v>
      </c>
      <c r="G106" s="43">
        <v>3207</v>
      </c>
      <c r="H106" s="45">
        <f t="shared" si="6"/>
        <v>4519</v>
      </c>
      <c r="I106" s="45">
        <f t="shared" si="7"/>
        <v>3419</v>
      </c>
      <c r="J106" s="45">
        <f t="shared" si="8"/>
        <v>9459</v>
      </c>
      <c r="K106" s="44">
        <f t="shared" si="9"/>
        <v>12878</v>
      </c>
      <c r="L106" s="56">
        <v>34485</v>
      </c>
    </row>
    <row r="107" spans="1:12" s="46" customFormat="1" ht="12.75">
      <c r="A107" s="42" t="s">
        <v>100</v>
      </c>
      <c r="B107" s="56">
        <v>28040</v>
      </c>
      <c r="C107" s="56">
        <v>19968</v>
      </c>
      <c r="D107" s="43">
        <v>186339</v>
      </c>
      <c r="E107" s="44">
        <f t="shared" si="5"/>
        <v>234347</v>
      </c>
      <c r="F107" s="56">
        <v>6155</v>
      </c>
      <c r="G107" s="43">
        <v>15833</v>
      </c>
      <c r="H107" s="45">
        <f t="shared" si="6"/>
        <v>21988</v>
      </c>
      <c r="I107" s="45">
        <f t="shared" si="7"/>
        <v>54163</v>
      </c>
      <c r="J107" s="45">
        <f t="shared" si="8"/>
        <v>202172</v>
      </c>
      <c r="K107" s="44">
        <f t="shared" si="9"/>
        <v>256335</v>
      </c>
      <c r="L107" s="56">
        <v>117533</v>
      </c>
    </row>
    <row r="108" spans="1:12" s="46" customFormat="1" ht="12.75">
      <c r="A108" s="42" t="s">
        <v>101</v>
      </c>
      <c r="B108" s="56">
        <v>67723</v>
      </c>
      <c r="C108" s="56">
        <v>21713</v>
      </c>
      <c r="D108" s="43">
        <v>253900</v>
      </c>
      <c r="E108" s="44">
        <f t="shared" si="5"/>
        <v>343336</v>
      </c>
      <c r="F108" s="56">
        <v>5564</v>
      </c>
      <c r="G108" s="43">
        <v>17399</v>
      </c>
      <c r="H108" s="45">
        <f t="shared" si="6"/>
        <v>22963</v>
      </c>
      <c r="I108" s="45">
        <f t="shared" si="7"/>
        <v>95000</v>
      </c>
      <c r="J108" s="45">
        <f t="shared" si="8"/>
        <v>271299</v>
      </c>
      <c r="K108" s="44">
        <f t="shared" si="9"/>
        <v>366299</v>
      </c>
      <c r="L108" s="56">
        <v>173415</v>
      </c>
    </row>
    <row r="109" spans="1:12" s="46" customFormat="1" ht="11.25" customHeight="1">
      <c r="A109" s="42" t="s">
        <v>102</v>
      </c>
      <c r="B109" s="56">
        <v>975</v>
      </c>
      <c r="C109" s="56">
        <v>1566</v>
      </c>
      <c r="D109" s="43">
        <v>10461</v>
      </c>
      <c r="E109" s="44">
        <f t="shared" si="5"/>
        <v>13002</v>
      </c>
      <c r="F109" s="56">
        <v>1683</v>
      </c>
      <c r="G109" s="43">
        <v>1281</v>
      </c>
      <c r="H109" s="45">
        <f t="shared" si="6"/>
        <v>2964</v>
      </c>
      <c r="I109" s="45">
        <f t="shared" si="7"/>
        <v>4224</v>
      </c>
      <c r="J109" s="45">
        <f t="shared" si="8"/>
        <v>11742</v>
      </c>
      <c r="K109" s="44">
        <f t="shared" si="9"/>
        <v>15966</v>
      </c>
      <c r="L109" s="56">
        <v>0</v>
      </c>
    </row>
    <row r="110" spans="1:12" s="46" customFormat="1" ht="12.75">
      <c r="A110" s="42" t="s">
        <v>103</v>
      </c>
      <c r="B110" s="56">
        <v>246</v>
      </c>
      <c r="C110" s="56">
        <v>393</v>
      </c>
      <c r="D110" s="43">
        <v>1611</v>
      </c>
      <c r="E110" s="44">
        <f t="shared" si="5"/>
        <v>2250</v>
      </c>
      <c r="F110" s="56">
        <v>349</v>
      </c>
      <c r="G110" s="43">
        <v>1245</v>
      </c>
      <c r="H110" s="45">
        <f t="shared" si="6"/>
        <v>1594</v>
      </c>
      <c r="I110" s="45">
        <f t="shared" si="7"/>
        <v>988</v>
      </c>
      <c r="J110" s="45">
        <f t="shared" si="8"/>
        <v>2856</v>
      </c>
      <c r="K110" s="44">
        <f t="shared" si="9"/>
        <v>3844</v>
      </c>
      <c r="L110" s="56">
        <v>14</v>
      </c>
    </row>
    <row r="111" spans="1:12" s="15" customFormat="1" ht="12.75">
      <c r="A111" s="42" t="s">
        <v>104</v>
      </c>
      <c r="B111" s="56">
        <v>1</v>
      </c>
      <c r="C111" s="56">
        <v>206</v>
      </c>
      <c r="D111" s="43">
        <v>625</v>
      </c>
      <c r="E111" s="44">
        <f t="shared" si="5"/>
        <v>832</v>
      </c>
      <c r="F111" s="56">
        <v>113</v>
      </c>
      <c r="G111" s="43">
        <v>106</v>
      </c>
      <c r="H111" s="45">
        <f t="shared" si="6"/>
        <v>219</v>
      </c>
      <c r="I111" s="45">
        <f t="shared" si="7"/>
        <v>320</v>
      </c>
      <c r="J111" s="45">
        <f t="shared" si="8"/>
        <v>731</v>
      </c>
      <c r="K111" s="44">
        <f t="shared" si="9"/>
        <v>1051</v>
      </c>
      <c r="L111" s="56">
        <v>454</v>
      </c>
    </row>
    <row r="112" spans="1:12" s="46" customFormat="1" ht="12.75">
      <c r="A112" s="42" t="s">
        <v>105</v>
      </c>
      <c r="B112" s="56">
        <v>0</v>
      </c>
      <c r="C112" s="56">
        <v>1</v>
      </c>
      <c r="D112" s="43">
        <v>10</v>
      </c>
      <c r="E112" s="44">
        <f t="shared" si="5"/>
        <v>11</v>
      </c>
      <c r="F112" s="56">
        <v>0</v>
      </c>
      <c r="G112" s="43">
        <v>0</v>
      </c>
      <c r="H112" s="45">
        <f t="shared" si="6"/>
        <v>0</v>
      </c>
      <c r="I112" s="45">
        <f t="shared" si="7"/>
        <v>1</v>
      </c>
      <c r="J112" s="45">
        <f t="shared" si="8"/>
        <v>10</v>
      </c>
      <c r="K112" s="44">
        <f t="shared" si="9"/>
        <v>11</v>
      </c>
      <c r="L112" s="56">
        <v>0</v>
      </c>
    </row>
    <row r="113" spans="1:12" s="15" customFormat="1" ht="12.75">
      <c r="A113" s="42" t="s">
        <v>106</v>
      </c>
      <c r="B113" s="56">
        <v>8872</v>
      </c>
      <c r="C113" s="56">
        <v>84</v>
      </c>
      <c r="D113" s="43">
        <v>21834</v>
      </c>
      <c r="E113" s="44">
        <f t="shared" si="5"/>
        <v>30790</v>
      </c>
      <c r="F113" s="56">
        <v>1707</v>
      </c>
      <c r="G113" s="43">
        <v>3827</v>
      </c>
      <c r="H113" s="45">
        <f t="shared" si="6"/>
        <v>5534</v>
      </c>
      <c r="I113" s="45">
        <f t="shared" si="7"/>
        <v>10663</v>
      </c>
      <c r="J113" s="45">
        <f t="shared" si="8"/>
        <v>25661</v>
      </c>
      <c r="K113" s="44">
        <f t="shared" si="9"/>
        <v>36324</v>
      </c>
      <c r="L113" s="56">
        <v>23858</v>
      </c>
    </row>
    <row r="114" spans="1:12" s="15" customFormat="1" ht="12.75">
      <c r="A114" s="42" t="s">
        <v>107</v>
      </c>
      <c r="B114" s="56">
        <v>1</v>
      </c>
      <c r="C114" s="56">
        <v>0</v>
      </c>
      <c r="D114" s="43">
        <v>0</v>
      </c>
      <c r="E114" s="44">
        <f t="shared" si="5"/>
        <v>1</v>
      </c>
      <c r="F114" s="56">
        <v>0</v>
      </c>
      <c r="G114" s="43">
        <v>0</v>
      </c>
      <c r="H114" s="45">
        <f t="shared" si="6"/>
        <v>0</v>
      </c>
      <c r="I114" s="45">
        <f t="shared" si="7"/>
        <v>1</v>
      </c>
      <c r="J114" s="45">
        <f t="shared" si="8"/>
        <v>0</v>
      </c>
      <c r="K114" s="44">
        <f t="shared" si="9"/>
        <v>1</v>
      </c>
      <c r="L114" s="56">
        <v>0</v>
      </c>
    </row>
    <row r="115" spans="1:12" s="15" customFormat="1" ht="12.75">
      <c r="A115" s="42" t="s">
        <v>108</v>
      </c>
      <c r="B115" s="56">
        <v>2</v>
      </c>
      <c r="C115" s="56">
        <v>0</v>
      </c>
      <c r="D115" s="43">
        <v>6</v>
      </c>
      <c r="E115" s="44">
        <f t="shared" si="5"/>
        <v>8</v>
      </c>
      <c r="F115" s="56">
        <v>4205</v>
      </c>
      <c r="G115" s="43">
        <v>6835</v>
      </c>
      <c r="H115" s="45">
        <f t="shared" si="6"/>
        <v>11040</v>
      </c>
      <c r="I115" s="45">
        <f t="shared" si="7"/>
        <v>4207</v>
      </c>
      <c r="J115" s="45">
        <f t="shared" si="8"/>
        <v>6841</v>
      </c>
      <c r="K115" s="44">
        <f t="shared" si="9"/>
        <v>11048</v>
      </c>
      <c r="L115" s="56">
        <v>6034</v>
      </c>
    </row>
    <row r="116" spans="1:12" s="46" customFormat="1" ht="12.75">
      <c r="A116" s="42" t="s">
        <v>109</v>
      </c>
      <c r="B116" s="56">
        <v>1598</v>
      </c>
      <c r="C116" s="56">
        <v>1661</v>
      </c>
      <c r="D116" s="43">
        <v>3937</v>
      </c>
      <c r="E116" s="44">
        <f t="shared" si="5"/>
        <v>7196</v>
      </c>
      <c r="F116" s="56">
        <v>1742</v>
      </c>
      <c r="G116" s="43">
        <v>1942</v>
      </c>
      <c r="H116" s="45">
        <f t="shared" si="6"/>
        <v>3684</v>
      </c>
      <c r="I116" s="45">
        <f t="shared" si="7"/>
        <v>5001</v>
      </c>
      <c r="J116" s="45">
        <f t="shared" si="8"/>
        <v>5879</v>
      </c>
      <c r="K116" s="44">
        <f t="shared" si="9"/>
        <v>10880</v>
      </c>
      <c r="L116" s="56">
        <v>10793</v>
      </c>
    </row>
    <row r="117" spans="1:12" s="15" customFormat="1" ht="12.75">
      <c r="A117" s="38" t="s">
        <v>110</v>
      </c>
      <c r="B117" s="56">
        <v>3326</v>
      </c>
      <c r="C117" s="56">
        <v>0</v>
      </c>
      <c r="D117" s="39">
        <v>2302</v>
      </c>
      <c r="E117" s="40">
        <f t="shared" si="5"/>
        <v>5628</v>
      </c>
      <c r="F117" s="56">
        <v>336</v>
      </c>
      <c r="G117" s="39">
        <v>1232</v>
      </c>
      <c r="H117" s="41">
        <f t="shared" si="6"/>
        <v>1568</v>
      </c>
      <c r="I117" s="41">
        <f t="shared" si="7"/>
        <v>3662</v>
      </c>
      <c r="J117" s="41">
        <f t="shared" si="8"/>
        <v>3534</v>
      </c>
      <c r="K117" s="40">
        <f t="shared" si="9"/>
        <v>7196</v>
      </c>
      <c r="L117" s="56">
        <v>4546</v>
      </c>
    </row>
    <row r="118" spans="1:12" s="15" customFormat="1" ht="12.75">
      <c r="A118" s="38" t="s">
        <v>111</v>
      </c>
      <c r="B118" s="56">
        <v>1499</v>
      </c>
      <c r="C118" s="56">
        <v>407</v>
      </c>
      <c r="D118" s="39">
        <v>4306</v>
      </c>
      <c r="E118" s="40">
        <f t="shared" si="5"/>
        <v>6212</v>
      </c>
      <c r="F118" s="56">
        <v>5620</v>
      </c>
      <c r="G118" s="39">
        <v>23776</v>
      </c>
      <c r="H118" s="41">
        <f t="shared" si="6"/>
        <v>29396</v>
      </c>
      <c r="I118" s="41">
        <f t="shared" si="7"/>
        <v>7526</v>
      </c>
      <c r="J118" s="41">
        <f t="shared" si="8"/>
        <v>28082</v>
      </c>
      <c r="K118" s="40">
        <f t="shared" si="9"/>
        <v>35608</v>
      </c>
      <c r="L118" s="56">
        <v>10882</v>
      </c>
    </row>
    <row r="119" spans="1:12" s="46" customFormat="1" ht="9.75" customHeight="1">
      <c r="A119" s="42" t="s">
        <v>112</v>
      </c>
      <c r="B119" s="56">
        <v>835</v>
      </c>
      <c r="C119" s="56">
        <v>0</v>
      </c>
      <c r="D119" s="43">
        <v>66</v>
      </c>
      <c r="E119" s="44">
        <f t="shared" si="5"/>
        <v>901</v>
      </c>
      <c r="F119" s="56">
        <v>127</v>
      </c>
      <c r="G119" s="43">
        <v>1623</v>
      </c>
      <c r="H119" s="45">
        <f t="shared" si="6"/>
        <v>1750</v>
      </c>
      <c r="I119" s="41">
        <f t="shared" si="7"/>
        <v>962</v>
      </c>
      <c r="J119" s="45">
        <f t="shared" si="8"/>
        <v>1689</v>
      </c>
      <c r="K119" s="44">
        <f t="shared" si="9"/>
        <v>2651</v>
      </c>
      <c r="L119" s="56">
        <v>910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113</v>
      </c>
      <c r="B122" s="45">
        <f>SUM(B24:B119)</f>
        <v>1186748</v>
      </c>
      <c r="C122" s="45">
        <f>SUM(C24:C119)</f>
        <v>355139</v>
      </c>
      <c r="D122" s="45">
        <f aca="true" t="shared" si="10" ref="D122:L122">SUM(D24:D119)</f>
        <v>3913989</v>
      </c>
      <c r="E122" s="45">
        <f t="shared" si="10"/>
        <v>5455876</v>
      </c>
      <c r="F122" s="51">
        <f t="shared" si="10"/>
        <v>511436</v>
      </c>
      <c r="G122" s="45">
        <f t="shared" si="10"/>
        <v>1060525</v>
      </c>
      <c r="H122" s="45">
        <f t="shared" si="10"/>
        <v>1571961</v>
      </c>
      <c r="I122" s="45">
        <f t="shared" si="10"/>
        <v>2053323</v>
      </c>
      <c r="J122" s="45">
        <f>D122+G122</f>
        <v>4974514</v>
      </c>
      <c r="K122" s="45">
        <f>E122+H122</f>
        <v>7027837</v>
      </c>
      <c r="L122" s="51">
        <f t="shared" si="10"/>
        <v>7221183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114</v>
      </c>
    </row>
    <row r="126" spans="1:12" ht="9.75">
      <c r="A126" s="53" t="s">
        <v>115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116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12" ht="9.75">
      <c r="A128" s="59" t="s">
        <v>120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9.75">
      <c r="A129" s="60" t="s">
        <v>118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</sheetData>
  <sheetProtection selectLockedCells="1" selectUnlockedCells="1"/>
  <mergeCells count="15">
    <mergeCell ref="A128:L128"/>
    <mergeCell ref="A129:L129"/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2017-01-06T10:43:29Z</dcterms:modified>
  <cp:category/>
  <cp:version/>
  <cp:contentType/>
  <cp:contentStatus/>
</cp:coreProperties>
</file>